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0" yWindow="0" windowWidth="20460" windowHeight="7755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8" i="3" l="1"/>
  <c r="AD18" i="3"/>
  <c r="AC18" i="3"/>
  <c r="AA18" i="3"/>
  <c r="Y18" i="3"/>
</calcChain>
</file>

<file path=xl/sharedStrings.xml><?xml version="1.0" encoding="utf-8"?>
<sst xmlns="http://schemas.openxmlformats.org/spreadsheetml/2006/main" count="88" uniqueCount="47">
  <si>
    <t>GLOSA CONCILIADA ACEPTADA EPS</t>
  </si>
  <si>
    <t>NÚMERO DE ACTA DE CONCILIACIÓN</t>
  </si>
  <si>
    <t>OBSERVACIONES</t>
  </si>
  <si>
    <t>No.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</si>
  <si>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</si>
  <si>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</si>
  <si>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</si>
  <si>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</si>
  <si>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</si>
  <si>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</si>
  <si>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</si>
  <si>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</si>
  <si>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</si>
  <si>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</si>
  <si>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</si>
  <si>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</si>
  <si>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</si>
  <si>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</si>
  <si>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</si>
  <si>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</si>
  <si>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</si>
  <si>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</si>
  <si>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</si>
  <si>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</si>
  <si>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</si>
  <si>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</si>
  <si>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</si>
  <si>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</si>
  <si>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</si>
  <si>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</si>
  <si>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</si>
  <si>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</si>
  <si>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</si>
  <si>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</si>
  <si>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</si>
  <si>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</si>
  <si>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</si>
  <si>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</si>
  <si>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FE</t>
  </si>
  <si>
    <t>FV</t>
  </si>
  <si>
    <t>FINIC – 112020</t>
  </si>
  <si>
    <t>CONCILIACION PAGADA FECHA 25/11/2020</t>
  </si>
  <si>
    <t>EPS: EPS SURA NIT 800088702</t>
  </si>
  <si>
    <t>IPS: ESCANOGRAFIA NEUROLOGICA LTDA  NIT 890930071 MEDELLIN ANTIOQUIA</t>
  </si>
  <si>
    <t>FECHA DE CORTE DE CONCILIACION: 31/07/2020</t>
  </si>
  <si>
    <t>FECHA DE CONCILIACION: 25/11/2020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</si>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</sst>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0" fillId="0" borderId="1" xfId="0" applyBorder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3" fillId="2" borderId="1" xfId="2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6" fillId="4" borderId="1" xfId="0" applyFont="1" applyFill="1" applyBorder="1" applyAlignment="1">
      <alignment horizontal="center"/>
    </xf>
    <xf numFmtId="0" fontId="4" fillId="0" borderId="1" xfId="0" applyNumberFormat="1" applyFont="1" applyFill="1" applyBorder="1"/>
    <xf numFmtId="0" fontId="4" fillId="4" borderId="1" xfId="0" applyNumberFormat="1" applyFont="1" applyFill="1" applyBorder="1"/>
    <xf numFmtId="42" fontId="4" fillId="0" borderId="1" xfId="3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2" fontId="5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zoomScale="98" zoomScaleNormal="98" workbookViewId="0">
      <selection activeCell="A18" sqref="A18"/>
    </sheetView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27" max="27" width="12" bestFit="1" customWidth="1"/>
    <col min="29" max="29" width="14.5703125" bestFit="1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9" bestFit="1" customWidth="1"/>
  </cols>
  <sheetData>
    <row r="1" spans="1:36" x14ac:dyDescent="0.25">
      <c r="A1" s="4" t="s">
        <v>24</v>
      </c>
    </row>
    <row r="2" spans="1:36" x14ac:dyDescent="0.25">
      <c r="A2" s="4" t="s">
        <v>42</v>
      </c>
    </row>
    <row r="3" spans="1:36" x14ac:dyDescent="0.25">
      <c r="A3" s="4" t="s">
        <v>43</v>
      </c>
    </row>
    <row r="4" spans="1:36" x14ac:dyDescent="0.25">
      <c r="A4" s="4" t="s">
        <v>44</v>
      </c>
    </row>
    <row r="5" spans="1:36" x14ac:dyDescent="0.25">
      <c r="A5" s="4" t="s">
        <v>45</v>
      </c>
    </row>
    <row r="6" spans="1:36" ht="15.75" thickBot="1" x14ac:dyDescent="0.3"/>
    <row r="7" spans="1:36" ht="15.75" customHeight="1" x14ac:dyDescent="0.25">
      <c r="A7" s="25" t="s">
        <v>37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10"/>
      <c r="Q7" s="22" t="s">
        <v>19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</row>
    <row r="8" spans="1:36" ht="56.25" x14ac:dyDescent="0.25">
      <c r="A8" s="11" t="s">
        <v>3</v>
      </c>
      <c r="B8" s="12" t="s">
        <v>12</v>
      </c>
      <c r="C8" s="11" t="s">
        <v>25</v>
      </c>
      <c r="D8" s="11" t="s">
        <v>26</v>
      </c>
      <c r="E8" s="13" t="s">
        <v>27</v>
      </c>
      <c r="F8" s="12" t="s">
        <v>28</v>
      </c>
      <c r="G8" s="14" t="s">
        <v>29</v>
      </c>
      <c r="H8" s="12" t="s">
        <v>30</v>
      </c>
      <c r="I8" s="12" t="s">
        <v>31</v>
      </c>
      <c r="J8" s="12" t="s">
        <v>20</v>
      </c>
      <c r="K8" s="12" t="s">
        <v>23</v>
      </c>
      <c r="L8" s="12" t="s">
        <v>21</v>
      </c>
      <c r="M8" s="12" t="s">
        <v>22</v>
      </c>
      <c r="N8" s="14" t="s">
        <v>17</v>
      </c>
      <c r="O8" s="14" t="s">
        <v>32</v>
      </c>
      <c r="P8" s="15" t="s">
        <v>25</v>
      </c>
      <c r="Q8" s="16" t="s">
        <v>33</v>
      </c>
      <c r="R8" s="15" t="s">
        <v>6</v>
      </c>
      <c r="S8" s="15" t="s">
        <v>5</v>
      </c>
      <c r="T8" s="15" t="s">
        <v>10</v>
      </c>
      <c r="U8" s="9" t="s">
        <v>16</v>
      </c>
      <c r="V8" s="15" t="s">
        <v>11</v>
      </c>
      <c r="W8" s="9" t="s">
        <v>13</v>
      </c>
      <c r="X8" s="9" t="s">
        <v>15</v>
      </c>
      <c r="Y8" s="9" t="s">
        <v>4</v>
      </c>
      <c r="Z8" s="15" t="s">
        <v>7</v>
      </c>
      <c r="AA8" s="9" t="s">
        <v>34</v>
      </c>
      <c r="AB8" s="9" t="s">
        <v>35</v>
      </c>
      <c r="AC8" s="9" t="s">
        <v>0</v>
      </c>
      <c r="AD8" s="9" t="s">
        <v>36</v>
      </c>
      <c r="AE8" s="9" t="s">
        <v>1</v>
      </c>
      <c r="AF8" s="9" t="s">
        <v>9</v>
      </c>
      <c r="AG8" s="9" t="s">
        <v>14</v>
      </c>
      <c r="AH8" s="9" t="s">
        <v>8</v>
      </c>
      <c r="AI8" s="9" t="s">
        <v>18</v>
      </c>
      <c r="AJ8" s="8" t="s">
        <v>2</v>
      </c>
    </row>
    <row r="9" spans="1:36" x14ac:dyDescent="0.25">
      <c r="A9" s="5">
        <v>1</v>
      </c>
      <c r="B9" s="1" t="s">
        <v>46</v>
      </c>
      <c r="C9" s="5" t="s">
        <v>38</v>
      </c>
      <c r="D9" s="5">
        <v>14412</v>
      </c>
      <c r="E9" s="6">
        <v>43724</v>
      </c>
      <c r="F9" s="6">
        <v>43726</v>
      </c>
      <c r="G9" s="2">
        <v>2020418</v>
      </c>
      <c r="H9" s="3">
        <v>0</v>
      </c>
      <c r="I9" s="3">
        <v>0</v>
      </c>
      <c r="J9" s="3">
        <v>0</v>
      </c>
      <c r="K9" s="3">
        <v>1877802</v>
      </c>
      <c r="L9" s="3">
        <v>34861</v>
      </c>
      <c r="M9" s="3">
        <v>0</v>
      </c>
      <c r="N9" s="3">
        <v>1912663</v>
      </c>
      <c r="O9" s="3">
        <v>0</v>
      </c>
      <c r="P9" s="5" t="s">
        <v>38</v>
      </c>
      <c r="Q9" s="5">
        <v>14412</v>
      </c>
      <c r="R9" s="21">
        <v>2020418</v>
      </c>
      <c r="S9" s="3"/>
      <c r="T9" s="3"/>
      <c r="U9" s="5"/>
      <c r="V9" s="3"/>
      <c r="W9" s="19">
        <v>2513899</v>
      </c>
      <c r="X9" s="5"/>
      <c r="Y9" s="21">
        <v>39616</v>
      </c>
      <c r="Z9" s="5"/>
      <c r="AA9" s="21">
        <v>3961.5999999999985</v>
      </c>
      <c r="AB9" s="21"/>
      <c r="AC9" s="21">
        <v>35654.400000000001</v>
      </c>
      <c r="AD9" s="21">
        <v>3961.5999999999985</v>
      </c>
      <c r="AE9" s="20" t="s">
        <v>40</v>
      </c>
      <c r="AF9" s="2">
        <v>0</v>
      </c>
      <c r="AG9" s="2">
        <v>0</v>
      </c>
      <c r="AH9" s="21">
        <v>35654.400000000001</v>
      </c>
      <c r="AI9" s="2">
        <v>0</v>
      </c>
      <c r="AJ9" s="20" t="s">
        <v>41</v>
      </c>
    </row>
    <row r="10" spans="1:36" x14ac:dyDescent="0.25">
      <c r="A10" s="5">
        <v>2</v>
      </c>
      <c r="B10" s="1" t="s">
        <v>46</v>
      </c>
      <c r="C10" s="5" t="s">
        <v>38</v>
      </c>
      <c r="D10" s="5">
        <v>14414</v>
      </c>
      <c r="E10" s="6">
        <v>43724</v>
      </c>
      <c r="F10" s="6">
        <v>43726</v>
      </c>
      <c r="G10" s="2">
        <v>618270</v>
      </c>
      <c r="H10" s="3">
        <v>0</v>
      </c>
      <c r="I10" s="3">
        <v>0</v>
      </c>
      <c r="J10" s="3">
        <v>0</v>
      </c>
      <c r="K10" s="3">
        <v>574629</v>
      </c>
      <c r="L10" s="3">
        <v>10667</v>
      </c>
      <c r="M10" s="3">
        <v>0</v>
      </c>
      <c r="N10" s="3">
        <v>585296</v>
      </c>
      <c r="O10" s="3">
        <v>0</v>
      </c>
      <c r="P10" s="5" t="s">
        <v>38</v>
      </c>
      <c r="Q10" s="5">
        <v>14414</v>
      </c>
      <c r="R10" s="21">
        <v>618270</v>
      </c>
      <c r="S10" s="3"/>
      <c r="T10" s="3"/>
      <c r="U10" s="5"/>
      <c r="V10" s="3"/>
      <c r="W10" s="19">
        <v>2520449</v>
      </c>
      <c r="X10" s="5"/>
      <c r="Y10" s="21">
        <v>12123</v>
      </c>
      <c r="Z10" s="5"/>
      <c r="AA10" s="21">
        <v>1212.2999999999993</v>
      </c>
      <c r="AB10" s="21"/>
      <c r="AC10" s="21">
        <v>10910.7</v>
      </c>
      <c r="AD10" s="21">
        <v>1212.2999999999993</v>
      </c>
      <c r="AE10" s="20" t="s">
        <v>40</v>
      </c>
      <c r="AF10" s="2">
        <v>0</v>
      </c>
      <c r="AG10" s="2">
        <v>0</v>
      </c>
      <c r="AH10" s="21">
        <v>10910.7</v>
      </c>
      <c r="AI10" s="2">
        <v>0</v>
      </c>
      <c r="AJ10" s="20" t="s">
        <v>41</v>
      </c>
    </row>
    <row r="11" spans="1:36" x14ac:dyDescent="0.25">
      <c r="A11" s="5">
        <v>3</v>
      </c>
      <c r="B11" s="1" t="s">
        <v>46</v>
      </c>
      <c r="C11" s="5" t="s">
        <v>39</v>
      </c>
      <c r="D11" s="5">
        <v>6111</v>
      </c>
      <c r="E11" s="6">
        <v>43868</v>
      </c>
      <c r="F11" s="6">
        <v>43878</v>
      </c>
      <c r="G11" s="2">
        <v>1236540</v>
      </c>
      <c r="H11" s="3">
        <v>39000</v>
      </c>
      <c r="I11" s="3">
        <v>0</v>
      </c>
      <c r="J11" s="3">
        <v>0</v>
      </c>
      <c r="K11" s="3">
        <v>1100661</v>
      </c>
      <c r="L11" s="3">
        <v>31328</v>
      </c>
      <c r="M11" s="3">
        <v>0</v>
      </c>
      <c r="N11" s="3">
        <v>1131989</v>
      </c>
      <c r="O11" s="3">
        <v>0</v>
      </c>
      <c r="P11" s="5" t="s">
        <v>39</v>
      </c>
      <c r="Q11" s="5">
        <v>6111</v>
      </c>
      <c r="R11" s="21">
        <v>1236540</v>
      </c>
      <c r="S11" s="3"/>
      <c r="T11" s="3"/>
      <c r="U11" s="5"/>
      <c r="V11" s="3"/>
      <c r="W11" s="19">
        <v>2704915</v>
      </c>
      <c r="X11" s="5"/>
      <c r="Y11" s="21">
        <v>35600</v>
      </c>
      <c r="Z11" s="5"/>
      <c r="AA11" s="21">
        <v>3560</v>
      </c>
      <c r="AB11" s="21"/>
      <c r="AC11" s="21">
        <v>32040</v>
      </c>
      <c r="AD11" s="21">
        <v>3560</v>
      </c>
      <c r="AE11" s="20" t="s">
        <v>40</v>
      </c>
      <c r="AF11" s="2">
        <v>0</v>
      </c>
      <c r="AG11" s="2">
        <v>0</v>
      </c>
      <c r="AH11" s="21">
        <v>32040</v>
      </c>
      <c r="AI11" s="2">
        <v>0</v>
      </c>
      <c r="AJ11" s="20" t="s">
        <v>41</v>
      </c>
    </row>
    <row r="12" spans="1:36" x14ac:dyDescent="0.25">
      <c r="A12" s="5">
        <v>4</v>
      </c>
      <c r="B12" s="1" t="s">
        <v>46</v>
      </c>
      <c r="C12" s="5" t="s">
        <v>39</v>
      </c>
      <c r="D12" s="5">
        <v>6377</v>
      </c>
      <c r="E12" s="6">
        <v>43873</v>
      </c>
      <c r="F12" s="6">
        <v>43878</v>
      </c>
      <c r="G12" s="2">
        <v>783878</v>
      </c>
      <c r="H12" s="3">
        <v>0</v>
      </c>
      <c r="I12" s="3">
        <v>0</v>
      </c>
      <c r="J12" s="3">
        <v>0</v>
      </c>
      <c r="K12" s="3">
        <v>586120</v>
      </c>
      <c r="L12" s="3">
        <v>145735</v>
      </c>
      <c r="M12" s="3">
        <v>0</v>
      </c>
      <c r="N12" s="3">
        <v>731855</v>
      </c>
      <c r="O12" s="3">
        <v>0</v>
      </c>
      <c r="P12" s="5" t="s">
        <v>39</v>
      </c>
      <c r="Q12" s="5">
        <v>6377</v>
      </c>
      <c r="R12" s="21">
        <v>783878</v>
      </c>
      <c r="S12" s="3"/>
      <c r="T12" s="3"/>
      <c r="U12" s="5"/>
      <c r="V12" s="3"/>
      <c r="W12" s="19">
        <v>2704906</v>
      </c>
      <c r="X12" s="5"/>
      <c r="Y12" s="21">
        <v>165608</v>
      </c>
      <c r="Z12" s="5"/>
      <c r="AA12" s="21">
        <v>16560.799999999988</v>
      </c>
      <c r="AB12" s="21"/>
      <c r="AC12" s="21">
        <v>149047.20000000001</v>
      </c>
      <c r="AD12" s="21">
        <v>16560.799999999988</v>
      </c>
      <c r="AE12" s="20" t="s">
        <v>40</v>
      </c>
      <c r="AF12" s="2">
        <v>0</v>
      </c>
      <c r="AG12" s="2">
        <v>0</v>
      </c>
      <c r="AH12" s="21">
        <v>149047.20000000001</v>
      </c>
      <c r="AI12" s="2">
        <v>0</v>
      </c>
      <c r="AJ12" s="20" t="s">
        <v>41</v>
      </c>
    </row>
    <row r="13" spans="1:36" x14ac:dyDescent="0.25">
      <c r="A13" s="5">
        <v>5</v>
      </c>
      <c r="B13" s="1" t="s">
        <v>46</v>
      </c>
      <c r="C13" s="5" t="s">
        <v>39</v>
      </c>
      <c r="D13" s="5">
        <v>9092</v>
      </c>
      <c r="E13" s="6">
        <v>43907</v>
      </c>
      <c r="F13" s="6">
        <v>43928</v>
      </c>
      <c r="G13" s="2">
        <v>4598498</v>
      </c>
      <c r="H13" s="3">
        <v>40600</v>
      </c>
      <c r="I13" s="3">
        <v>0</v>
      </c>
      <c r="J13" s="3">
        <v>0</v>
      </c>
      <c r="K13" s="3">
        <v>2966658</v>
      </c>
      <c r="L13" s="3">
        <v>1345270</v>
      </c>
      <c r="M13" s="3">
        <v>0</v>
      </c>
      <c r="N13" s="3">
        <v>4311928</v>
      </c>
      <c r="O13" s="3">
        <v>0</v>
      </c>
      <c r="P13" s="5" t="s">
        <v>39</v>
      </c>
      <c r="Q13" s="5">
        <v>9092</v>
      </c>
      <c r="R13" s="21">
        <v>4598498</v>
      </c>
      <c r="S13" s="3"/>
      <c r="T13" s="3"/>
      <c r="U13" s="5"/>
      <c r="V13" s="3"/>
      <c r="W13" s="19">
        <v>2765984</v>
      </c>
      <c r="X13" s="5"/>
      <c r="Y13" s="21">
        <v>1523592</v>
      </c>
      <c r="Z13" s="5"/>
      <c r="AA13" s="21">
        <v>152359.19999999995</v>
      </c>
      <c r="AB13" s="21"/>
      <c r="AC13" s="21">
        <v>1371232.8</v>
      </c>
      <c r="AD13" s="21">
        <v>152359.19999999995</v>
      </c>
      <c r="AE13" s="20" t="s">
        <v>40</v>
      </c>
      <c r="AF13" s="2">
        <v>0</v>
      </c>
      <c r="AG13" s="2">
        <v>0</v>
      </c>
      <c r="AH13" s="21">
        <v>1371232.8</v>
      </c>
      <c r="AI13" s="2">
        <v>0</v>
      </c>
      <c r="AJ13" s="20" t="s">
        <v>41</v>
      </c>
    </row>
    <row r="14" spans="1:36" x14ac:dyDescent="0.25">
      <c r="A14" s="5">
        <v>6</v>
      </c>
      <c r="B14" s="1" t="s">
        <v>46</v>
      </c>
      <c r="C14" s="5" t="s">
        <v>39</v>
      </c>
      <c r="D14" s="5">
        <v>9248</v>
      </c>
      <c r="E14" s="6">
        <v>43909</v>
      </c>
      <c r="F14" s="6">
        <v>43928</v>
      </c>
      <c r="G14" s="2">
        <v>1236540</v>
      </c>
      <c r="H14" s="3">
        <v>0</v>
      </c>
      <c r="I14" s="3">
        <v>0</v>
      </c>
      <c r="J14" s="3">
        <v>0</v>
      </c>
      <c r="K14" s="3">
        <v>712645</v>
      </c>
      <c r="L14" s="3">
        <v>445905</v>
      </c>
      <c r="M14" s="3">
        <v>0</v>
      </c>
      <c r="N14" s="3">
        <v>1158550</v>
      </c>
      <c r="O14" s="3">
        <v>0</v>
      </c>
      <c r="P14" s="5" t="s">
        <v>39</v>
      </c>
      <c r="Q14" s="5">
        <v>9248</v>
      </c>
      <c r="R14" s="21">
        <v>1236540</v>
      </c>
      <c r="S14" s="17"/>
      <c r="T14" s="17"/>
      <c r="U14" s="17"/>
      <c r="V14" s="17"/>
      <c r="W14" s="19">
        <v>2766371</v>
      </c>
      <c r="X14" s="17"/>
      <c r="Y14" s="21">
        <v>507864</v>
      </c>
      <c r="Z14" s="18"/>
      <c r="AA14" s="21">
        <v>50786.399999999965</v>
      </c>
      <c r="AB14" s="21"/>
      <c r="AC14" s="21">
        <v>457077.60000000003</v>
      </c>
      <c r="AD14" s="21">
        <v>50786.399999999965</v>
      </c>
      <c r="AE14" s="20" t="s">
        <v>40</v>
      </c>
      <c r="AF14" s="2">
        <v>0</v>
      </c>
      <c r="AG14" s="2">
        <v>0</v>
      </c>
      <c r="AH14" s="21">
        <v>457077.60000000003</v>
      </c>
      <c r="AI14" s="2">
        <v>0</v>
      </c>
      <c r="AJ14" s="20" t="s">
        <v>41</v>
      </c>
    </row>
    <row r="15" spans="1:36" x14ac:dyDescent="0.25">
      <c r="A15" s="5">
        <v>7</v>
      </c>
      <c r="B15" s="1" t="s">
        <v>46</v>
      </c>
      <c r="C15" s="5" t="s">
        <v>39</v>
      </c>
      <c r="D15" s="5">
        <v>9547</v>
      </c>
      <c r="E15" s="6">
        <v>43910</v>
      </c>
      <c r="F15" s="6">
        <v>43928</v>
      </c>
      <c r="G15" s="2">
        <v>2969904</v>
      </c>
      <c r="H15" s="3">
        <v>23700</v>
      </c>
      <c r="I15" s="3">
        <v>0</v>
      </c>
      <c r="J15" s="3">
        <v>0</v>
      </c>
      <c r="K15" s="3">
        <v>2135830</v>
      </c>
      <c r="L15" s="3">
        <v>668856</v>
      </c>
      <c r="M15" s="3">
        <v>0</v>
      </c>
      <c r="N15" s="3">
        <v>2804686</v>
      </c>
      <c r="O15" s="3">
        <v>0</v>
      </c>
      <c r="P15" s="5" t="s">
        <v>39</v>
      </c>
      <c r="Q15" s="5">
        <v>9547</v>
      </c>
      <c r="R15" s="21">
        <v>2969904</v>
      </c>
      <c r="S15" s="7"/>
      <c r="T15" s="7"/>
      <c r="U15" s="7"/>
      <c r="V15" s="7"/>
      <c r="W15" s="19">
        <v>2766055</v>
      </c>
      <c r="X15" s="7"/>
      <c r="Y15" s="21">
        <v>761796</v>
      </c>
      <c r="Z15" s="7"/>
      <c r="AA15" s="21">
        <v>76179.599999999977</v>
      </c>
      <c r="AB15" s="21"/>
      <c r="AC15" s="21">
        <v>685616.4</v>
      </c>
      <c r="AD15" s="21">
        <v>76179.599999999977</v>
      </c>
      <c r="AE15" s="20" t="s">
        <v>40</v>
      </c>
      <c r="AF15" s="2">
        <v>0</v>
      </c>
      <c r="AG15" s="2">
        <v>0</v>
      </c>
      <c r="AH15" s="21">
        <v>685616.4</v>
      </c>
      <c r="AI15" s="2">
        <v>0</v>
      </c>
      <c r="AJ15" s="20" t="s">
        <v>41</v>
      </c>
    </row>
    <row r="16" spans="1:36" x14ac:dyDescent="0.25">
      <c r="A16" s="5">
        <v>8</v>
      </c>
      <c r="B16" s="1" t="s">
        <v>46</v>
      </c>
      <c r="C16" s="5" t="s">
        <v>39</v>
      </c>
      <c r="D16" s="5">
        <v>9866</v>
      </c>
      <c r="E16" s="6">
        <v>43924</v>
      </c>
      <c r="F16" s="6">
        <v>43937</v>
      </c>
      <c r="G16" s="2">
        <v>982608</v>
      </c>
      <c r="H16" s="3">
        <v>0</v>
      </c>
      <c r="I16" s="3">
        <v>0</v>
      </c>
      <c r="J16" s="3">
        <v>0</v>
      </c>
      <c r="K16" s="3">
        <v>586148</v>
      </c>
      <c r="L16" s="3">
        <v>319862</v>
      </c>
      <c r="M16" s="3">
        <v>0</v>
      </c>
      <c r="N16" s="3">
        <v>906010</v>
      </c>
      <c r="O16" s="3">
        <v>0</v>
      </c>
      <c r="P16" s="5" t="s">
        <v>39</v>
      </c>
      <c r="Q16" s="5">
        <v>9866</v>
      </c>
      <c r="R16" s="21">
        <v>982608</v>
      </c>
      <c r="S16" s="7"/>
      <c r="T16" s="7"/>
      <c r="U16" s="7"/>
      <c r="V16" s="7"/>
      <c r="W16" s="19">
        <v>2783578</v>
      </c>
      <c r="X16" s="7"/>
      <c r="Y16" s="21">
        <v>364308</v>
      </c>
      <c r="Z16" s="7"/>
      <c r="AA16" s="21">
        <v>36430.799999999988</v>
      </c>
      <c r="AB16" s="21"/>
      <c r="AC16" s="21">
        <v>327877.2</v>
      </c>
      <c r="AD16" s="21">
        <v>36430.799999999988</v>
      </c>
      <c r="AE16" s="20" t="s">
        <v>40</v>
      </c>
      <c r="AF16" s="2">
        <v>0</v>
      </c>
      <c r="AG16" s="2">
        <v>0</v>
      </c>
      <c r="AH16" s="21">
        <v>327877.2</v>
      </c>
      <c r="AI16" s="2">
        <v>0</v>
      </c>
      <c r="AJ16" s="20" t="s">
        <v>41</v>
      </c>
    </row>
    <row r="17" spans="1:36" x14ac:dyDescent="0.25">
      <c r="A17" s="5">
        <v>9</v>
      </c>
      <c r="B17" s="1" t="s">
        <v>46</v>
      </c>
      <c r="C17" s="5" t="s">
        <v>39</v>
      </c>
      <c r="D17" s="5">
        <v>10392</v>
      </c>
      <c r="E17" s="6">
        <v>43951</v>
      </c>
      <c r="F17" s="6">
        <v>43956</v>
      </c>
      <c r="G17" s="2">
        <v>618318</v>
      </c>
      <c r="H17" s="3">
        <v>3400</v>
      </c>
      <c r="I17" s="3">
        <v>0</v>
      </c>
      <c r="J17" s="3">
        <v>0</v>
      </c>
      <c r="K17" s="3">
        <v>353651</v>
      </c>
      <c r="L17" s="3">
        <v>222997</v>
      </c>
      <c r="M17" s="3">
        <v>0</v>
      </c>
      <c r="N17" s="3">
        <v>576648</v>
      </c>
      <c r="O17" s="3">
        <v>0</v>
      </c>
      <c r="P17" s="5" t="s">
        <v>39</v>
      </c>
      <c r="Q17" s="5">
        <v>10392</v>
      </c>
      <c r="R17" s="21">
        <v>618318</v>
      </c>
      <c r="S17" s="7"/>
      <c r="T17" s="7"/>
      <c r="U17" s="7"/>
      <c r="V17" s="7"/>
      <c r="W17" s="19">
        <v>2791748</v>
      </c>
      <c r="X17" s="7"/>
      <c r="Y17" s="21">
        <v>253980</v>
      </c>
      <c r="Z17" s="7"/>
      <c r="AA17" s="21">
        <v>25398</v>
      </c>
      <c r="AB17" s="21"/>
      <c r="AC17" s="21">
        <v>228582</v>
      </c>
      <c r="AD17" s="21">
        <v>25398</v>
      </c>
      <c r="AE17" s="20" t="s">
        <v>40</v>
      </c>
      <c r="AF17" s="2">
        <v>0</v>
      </c>
      <c r="AG17" s="2">
        <v>0</v>
      </c>
      <c r="AH17" s="21">
        <v>228582</v>
      </c>
      <c r="AI17" s="2">
        <v>0</v>
      </c>
      <c r="AJ17" s="20" t="s">
        <v>41</v>
      </c>
    </row>
    <row r="18" spans="1:36" x14ac:dyDescent="0.25">
      <c r="Y18" s="28">
        <f>SUM(Y9:Y17)</f>
        <v>3664487</v>
      </c>
      <c r="AA18" s="28">
        <f>SUM(AA9:AA17)</f>
        <v>366448.6999999999</v>
      </c>
      <c r="AC18" s="28">
        <f>SUM(AC9:AC17)</f>
        <v>3298038.3000000003</v>
      </c>
      <c r="AD18" s="28">
        <f>SUM(AD9:AD17)</f>
        <v>366448.6999999999</v>
      </c>
      <c r="AH18" s="28">
        <f>SUM(AH9:AH17)</f>
        <v>3298038.3000000003</v>
      </c>
    </row>
  </sheetData>
  <mergeCells count="2">
    <mergeCell ref="Q7:AH7"/>
    <mergeCell ref="A7:O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FE4872A-A2C2-439E-A462-672830D62803}"/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http://purl.org/dc/terms/"/>
    <ds:schemaRef ds:uri="http://schemas.openxmlformats.org/package/2006/metadata/core-properties"/>
    <ds:schemaRef ds:uri="fc59cac2-4a0b-49e5-b878-56577be82993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microsoft.com/sharepoint/v3/fields"/>
    <ds:schemaRef ds:uri="b6565643-c00f-44ce-b5d1-532a85e4382c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2021-01-20T19:43:38Z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