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-120" yWindow="-120" windowWidth="21840" windowHeight="1314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7" i="3" l="1"/>
  <c r="AD27" i="3"/>
  <c r="AC27" i="3"/>
  <c r="AA27" i="3"/>
  <c r="Y27" i="3"/>
</calcChain>
</file>

<file path=xl/sharedStrings.xml><?xml version="1.0" encoding="utf-8"?>
<sst xmlns="http://schemas.openxmlformats.org/spreadsheetml/2006/main" count="101" uniqueCount="49">
  <si>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</si>
  <si>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</si>
  <si>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</si>
  <si>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</si>
  <si>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</si>
  <si>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</si>
  <si>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</si>
  <si>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</si>
  <si>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</si>
  <si>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</si>
  <si>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</si>
  <si>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</si>
  <si>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</si>
  <si>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</si>
  <si>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</si>
  <si>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</si>
  <si>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</si>
  <si>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</si>
  <si>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</si>
  <si>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</si>
  <si>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</si>
  <si>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</si>
  <si>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</si>
  <si>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</si>
  <si>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</si>
  <si>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</si>
  <si>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</si>
  <si>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</si>
  <si>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</si>
  <si>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</si>
  <si>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</si>
  <si>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</si>
  <si>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</si>
  <si>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</si>
  <si>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</si>
  <si>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</si>
  <si>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</si>
  <si>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</si>
  <si>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</si>
  <si>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</si>
  <si>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</si>
  <si>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</si>
  <si>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</si>
  <si>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CNT</t>
  </si>
  <si>
    <t>FINIC 1</t>
  </si>
  <si>
    <t>CONCILIACION PAGADA 2020/11/28</t>
  </si>
  <si>
    <t>EVENTO</t>
  </si>
  <si>
    <t>ASOCIACION DE AMIGOS CONTRA EL CANCER PROSEGUIR - NIT 830090073-3</t>
  </si>
  <si>
    <t>EPS Suramericana S.A –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</si>
</sst>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3" fontId="0" fillId="0" borderId="6" xfId="0" applyNumberFormat="1" applyBorder="1"/>
    <xf numFmtId="14" fontId="0" fillId="0" borderId="0" xfId="0" applyNumberFormat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/>
    <xf numFmtId="3" fontId="4" fillId="4" borderId="1" xfId="1" applyNumberFormat="1" applyFont="1" applyFill="1" applyBorder="1"/>
    <xf numFmtId="0" fontId="0" fillId="4" borderId="0" xfId="0" applyFill="1"/>
    <xf numFmtId="0" fontId="0" fillId="4" borderId="1" xfId="0" applyFill="1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/>
    <xf numFmtId="14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/>
    <xf numFmtId="3" fontId="0" fillId="0" borderId="7" xfId="0" applyNumberFormat="1" applyBorder="1"/>
    <xf numFmtId="1" fontId="6" fillId="0" borderId="8" xfId="3" applyNumberFormat="1" applyFont="1" applyFill="1" applyBorder="1"/>
    <xf numFmtId="0" fontId="4" fillId="4" borderId="9" xfId="0" applyFont="1" applyFill="1" applyBorder="1" applyAlignment="1">
      <alignment horizontal="center"/>
    </xf>
    <xf numFmtId="0" fontId="0" fillId="4" borderId="9" xfId="0" applyFill="1" applyBorder="1"/>
    <xf numFmtId="3" fontId="0" fillId="0" borderId="10" xfId="0" applyNumberFormat="1" applyBorder="1"/>
    <xf numFmtId="1" fontId="0" fillId="0" borderId="1" xfId="0" applyNumberForma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6" fontId="5" fillId="0" borderId="0" xfId="0" applyNumberFormat="1" applyFont="1"/>
    <xf numFmtId="6" fontId="0" fillId="0" borderId="0" xfId="0" applyNumberFormat="1"/>
  </cellXfs>
  <cellStyles count="4">
    <cellStyle name="Millares" xfId="1" builtinId="3"/>
    <cellStyle name="Moneda" xfId="3" builtinId="4"/>
    <cellStyle name="Normal" xfId="0" builtinId="0"/>
    <cellStyle name="Normal 2 2" xfId="2"/>
  </cellStyles>
  <dxfs count="5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zoomScale="98" zoomScaleNormal="98" workbookViewId="0">
      <selection activeCell="C12" sqref="C12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.710937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48</v>
      </c>
    </row>
    <row r="3" spans="1:36" x14ac:dyDescent="0.25">
      <c r="A3" s="1" t="s">
        <v>2</v>
      </c>
      <c r="B3" t="s">
        <v>47</v>
      </c>
    </row>
    <row r="4" spans="1:36" x14ac:dyDescent="0.25">
      <c r="A4" s="1" t="s">
        <v>3</v>
      </c>
      <c r="B4" s="14">
        <v>43921</v>
      </c>
    </row>
    <row r="5" spans="1:36" x14ac:dyDescent="0.25">
      <c r="A5" s="1" t="s">
        <v>4</v>
      </c>
      <c r="B5" s="14">
        <v>44163</v>
      </c>
    </row>
    <row r="6" spans="1:36" ht="15.75" thickBot="1" x14ac:dyDescent="0.3"/>
    <row r="7" spans="1:36" ht="15.75" customHeight="1" thickBot="1" x14ac:dyDescent="0.3">
      <c r="A7" s="38" t="s">
        <v>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12"/>
      <c r="Q7" s="35" t="s">
        <v>6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7"/>
    </row>
    <row r="8" spans="1:36" ht="56.25" x14ac:dyDescent="0.25">
      <c r="A8" s="5" t="s">
        <v>7</v>
      </c>
      <c r="B8" s="6" t="s">
        <v>8</v>
      </c>
      <c r="C8" s="5" t="s">
        <v>9</v>
      </c>
      <c r="D8" s="5" t="s">
        <v>10</v>
      </c>
      <c r="E8" s="7" t="s">
        <v>11</v>
      </c>
      <c r="F8" s="6" t="s">
        <v>12</v>
      </c>
      <c r="G8" s="8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8" t="s">
        <v>20</v>
      </c>
      <c r="O8" s="8" t="s">
        <v>21</v>
      </c>
      <c r="P8" s="10" t="s">
        <v>22</v>
      </c>
      <c r="Q8" s="9" t="s">
        <v>23</v>
      </c>
      <c r="R8" s="10" t="s">
        <v>24</v>
      </c>
      <c r="S8" s="10" t="s">
        <v>25</v>
      </c>
      <c r="T8" s="10" t="s">
        <v>26</v>
      </c>
      <c r="U8" s="11" t="s">
        <v>27</v>
      </c>
      <c r="V8" s="10" t="s">
        <v>28</v>
      </c>
      <c r="W8" s="11" t="s">
        <v>29</v>
      </c>
      <c r="X8" s="11" t="s">
        <v>30</v>
      </c>
      <c r="Y8" s="11" t="s">
        <v>31</v>
      </c>
      <c r="Z8" s="10" t="s">
        <v>32</v>
      </c>
      <c r="AA8" s="11" t="s">
        <v>33</v>
      </c>
      <c r="AB8" s="11" t="s">
        <v>34</v>
      </c>
      <c r="AC8" s="11" t="s">
        <v>35</v>
      </c>
      <c r="AD8" s="11" t="s">
        <v>36</v>
      </c>
      <c r="AE8" s="11" t="s">
        <v>37</v>
      </c>
      <c r="AF8" s="11" t="s">
        <v>38</v>
      </c>
      <c r="AG8" s="11" t="s">
        <v>39</v>
      </c>
      <c r="AH8" s="11" t="s">
        <v>40</v>
      </c>
      <c r="AI8" s="4" t="s">
        <v>41</v>
      </c>
      <c r="AJ8" s="3" t="s">
        <v>42</v>
      </c>
    </row>
    <row r="9" spans="1:36" x14ac:dyDescent="0.25">
      <c r="A9" s="15">
        <v>1</v>
      </c>
      <c r="B9" s="16" t="s">
        <v>46</v>
      </c>
      <c r="C9" s="15"/>
      <c r="D9" s="2">
        <v>91061</v>
      </c>
      <c r="E9" s="17">
        <v>43104</v>
      </c>
      <c r="F9" s="17">
        <v>43111</v>
      </c>
      <c r="G9" s="18">
        <v>4006633</v>
      </c>
      <c r="H9" s="19"/>
      <c r="I9" s="19">
        <v>323151</v>
      </c>
      <c r="J9" s="19"/>
      <c r="K9" s="19">
        <v>3683482</v>
      </c>
      <c r="L9" s="19"/>
      <c r="M9" s="19">
        <v>0</v>
      </c>
      <c r="N9" s="19">
        <v>3683482</v>
      </c>
      <c r="O9" s="19">
        <v>0</v>
      </c>
      <c r="P9" s="15"/>
      <c r="Q9" s="2">
        <v>91061</v>
      </c>
      <c r="R9" s="13">
        <v>4006633</v>
      </c>
      <c r="S9" s="19"/>
      <c r="T9" s="19"/>
      <c r="U9" s="15"/>
      <c r="V9" s="19"/>
      <c r="W9" s="22">
        <v>1909154</v>
      </c>
      <c r="X9" s="15"/>
      <c r="Y9" s="34">
        <v>285944</v>
      </c>
      <c r="Z9" s="31"/>
      <c r="AA9" s="19">
        <v>0</v>
      </c>
      <c r="AB9" s="19"/>
      <c r="AC9" s="19">
        <v>285944</v>
      </c>
      <c r="AD9" s="19">
        <v>0</v>
      </c>
      <c r="AE9" s="18" t="s">
        <v>44</v>
      </c>
      <c r="AF9" s="18">
        <v>0</v>
      </c>
      <c r="AG9" s="18">
        <v>0</v>
      </c>
      <c r="AH9" s="18">
        <v>285944</v>
      </c>
      <c r="AI9" s="18"/>
      <c r="AJ9" s="21" t="s">
        <v>45</v>
      </c>
    </row>
    <row r="10" spans="1:36" x14ac:dyDescent="0.25">
      <c r="A10" s="15">
        <v>2</v>
      </c>
      <c r="B10" s="16" t="s">
        <v>46</v>
      </c>
      <c r="C10" s="15"/>
      <c r="D10" s="2">
        <v>95080</v>
      </c>
      <c r="E10" s="17">
        <v>43133</v>
      </c>
      <c r="F10" s="17">
        <v>43143</v>
      </c>
      <c r="G10" s="18">
        <v>6235370</v>
      </c>
      <c r="H10" s="19"/>
      <c r="I10" s="19">
        <v>345439</v>
      </c>
      <c r="J10" s="21"/>
      <c r="K10" s="19">
        <v>5889931</v>
      </c>
      <c r="L10" s="21"/>
      <c r="M10" s="19">
        <v>0</v>
      </c>
      <c r="N10" s="19">
        <v>5889931</v>
      </c>
      <c r="O10" s="19">
        <v>0</v>
      </c>
      <c r="P10" s="15"/>
      <c r="Q10" s="2">
        <v>95080</v>
      </c>
      <c r="R10" s="13">
        <v>6235370</v>
      </c>
      <c r="S10" s="19"/>
      <c r="T10" s="19"/>
      <c r="U10" s="15"/>
      <c r="V10" s="19"/>
      <c r="W10" s="22">
        <v>1931379</v>
      </c>
      <c r="X10" s="15"/>
      <c r="Y10" s="34">
        <v>285944</v>
      </c>
      <c r="Z10" s="31"/>
      <c r="AA10" s="19">
        <v>0</v>
      </c>
      <c r="AB10" s="19"/>
      <c r="AC10" s="19">
        <v>285944</v>
      </c>
      <c r="AD10" s="19">
        <v>0</v>
      </c>
      <c r="AE10" s="18" t="s">
        <v>44</v>
      </c>
      <c r="AF10" s="18">
        <v>0</v>
      </c>
      <c r="AG10" s="18">
        <v>0</v>
      </c>
      <c r="AH10" s="18">
        <v>285944</v>
      </c>
      <c r="AI10" s="18"/>
      <c r="AJ10" s="21" t="s">
        <v>45</v>
      </c>
    </row>
    <row r="11" spans="1:36" x14ac:dyDescent="0.25">
      <c r="A11" s="15">
        <v>3</v>
      </c>
      <c r="B11" s="16" t="s">
        <v>46</v>
      </c>
      <c r="C11" s="15"/>
      <c r="D11" s="2">
        <v>111161</v>
      </c>
      <c r="E11" s="17">
        <v>43258</v>
      </c>
      <c r="F11" s="17">
        <v>43276</v>
      </c>
      <c r="G11" s="18">
        <v>8766527</v>
      </c>
      <c r="H11" s="19"/>
      <c r="I11" s="19">
        <v>46948</v>
      </c>
      <c r="J11" s="21"/>
      <c r="K11" s="19">
        <v>4647811</v>
      </c>
      <c r="L11" s="21"/>
      <c r="M11" s="19">
        <v>0</v>
      </c>
      <c r="N11" s="19">
        <v>8719579</v>
      </c>
      <c r="O11" s="19">
        <v>0</v>
      </c>
      <c r="P11" s="15"/>
      <c r="Q11" s="2">
        <v>111161</v>
      </c>
      <c r="R11" s="13">
        <v>8766527</v>
      </c>
      <c r="S11" s="19"/>
      <c r="T11" s="19"/>
      <c r="U11" s="15"/>
      <c r="V11" s="19"/>
      <c r="W11" s="22">
        <v>2046584</v>
      </c>
      <c r="X11" s="15"/>
      <c r="Y11" s="34">
        <v>4071768</v>
      </c>
      <c r="Z11" s="31"/>
      <c r="AA11" s="19">
        <v>0</v>
      </c>
      <c r="AB11" s="19"/>
      <c r="AC11" s="19">
        <v>4071768</v>
      </c>
      <c r="AD11" s="19">
        <v>0</v>
      </c>
      <c r="AE11" s="18" t="s">
        <v>44</v>
      </c>
      <c r="AF11" s="18">
        <v>0</v>
      </c>
      <c r="AG11" s="18">
        <v>0</v>
      </c>
      <c r="AH11" s="18">
        <v>4071768</v>
      </c>
      <c r="AI11" s="18"/>
      <c r="AJ11" s="21" t="s">
        <v>45</v>
      </c>
    </row>
    <row r="12" spans="1:36" x14ac:dyDescent="0.25">
      <c r="A12" s="15">
        <v>4</v>
      </c>
      <c r="B12" s="16" t="s">
        <v>46</v>
      </c>
      <c r="C12" s="15"/>
      <c r="D12" s="2">
        <v>116882</v>
      </c>
      <c r="E12" s="17">
        <v>43294</v>
      </c>
      <c r="F12" s="17">
        <v>43299</v>
      </c>
      <c r="G12" s="18">
        <v>48324</v>
      </c>
      <c r="H12" s="19"/>
      <c r="I12" s="19">
        <v>934</v>
      </c>
      <c r="J12" s="21"/>
      <c r="K12" s="19">
        <v>47390</v>
      </c>
      <c r="L12" s="21"/>
      <c r="M12" s="19">
        <v>0</v>
      </c>
      <c r="N12" s="19">
        <v>47390</v>
      </c>
      <c r="O12" s="19">
        <v>0</v>
      </c>
      <c r="P12" s="15"/>
      <c r="Q12" s="2">
        <v>116882</v>
      </c>
      <c r="R12" s="13">
        <v>48324</v>
      </c>
      <c r="S12" s="19"/>
      <c r="T12" s="19"/>
      <c r="U12" s="15"/>
      <c r="V12" s="19"/>
      <c r="W12" s="22">
        <v>2063919</v>
      </c>
      <c r="X12" s="15"/>
      <c r="Y12" s="34">
        <v>456</v>
      </c>
      <c r="Z12" s="31"/>
      <c r="AA12" s="19">
        <v>0</v>
      </c>
      <c r="AB12" s="19"/>
      <c r="AC12" s="19">
        <v>456</v>
      </c>
      <c r="AD12" s="19">
        <v>0</v>
      </c>
      <c r="AE12" s="18" t="s">
        <v>44</v>
      </c>
      <c r="AF12" s="18">
        <v>0</v>
      </c>
      <c r="AG12" s="18">
        <v>0</v>
      </c>
      <c r="AH12" s="18">
        <v>456</v>
      </c>
      <c r="AI12" s="18"/>
      <c r="AJ12" s="21" t="s">
        <v>45</v>
      </c>
    </row>
    <row r="13" spans="1:36" x14ac:dyDescent="0.25">
      <c r="A13" s="15">
        <v>5</v>
      </c>
      <c r="B13" s="16" t="s">
        <v>46</v>
      </c>
      <c r="C13" s="15"/>
      <c r="D13" s="2">
        <v>121682</v>
      </c>
      <c r="E13" s="17">
        <v>43328</v>
      </c>
      <c r="F13" s="17">
        <v>43354</v>
      </c>
      <c r="G13" s="18">
        <v>35115</v>
      </c>
      <c r="H13" s="19"/>
      <c r="I13" s="19">
        <v>23106</v>
      </c>
      <c r="J13" s="21"/>
      <c r="K13" s="19">
        <v>12009</v>
      </c>
      <c r="L13" s="21"/>
      <c r="M13" s="19">
        <v>0</v>
      </c>
      <c r="N13" s="19">
        <v>12009</v>
      </c>
      <c r="O13" s="19">
        <v>0</v>
      </c>
      <c r="P13" s="15"/>
      <c r="Q13" s="2">
        <v>121682</v>
      </c>
      <c r="R13" s="13">
        <v>35115</v>
      </c>
      <c r="S13" s="19"/>
      <c r="T13" s="19"/>
      <c r="U13" s="15"/>
      <c r="V13" s="19"/>
      <c r="W13" s="22">
        <v>2108835</v>
      </c>
      <c r="X13" s="15"/>
      <c r="Y13" s="34">
        <v>22985</v>
      </c>
      <c r="Z13" s="31"/>
      <c r="AA13" s="19">
        <v>0</v>
      </c>
      <c r="AB13" s="19"/>
      <c r="AC13" s="19">
        <v>22985</v>
      </c>
      <c r="AD13" s="19">
        <v>0</v>
      </c>
      <c r="AE13" s="18" t="s">
        <v>44</v>
      </c>
      <c r="AF13" s="18">
        <v>0</v>
      </c>
      <c r="AG13" s="18">
        <v>0</v>
      </c>
      <c r="AH13" s="18">
        <v>22985</v>
      </c>
      <c r="AI13" s="18"/>
      <c r="AJ13" s="21" t="s">
        <v>45</v>
      </c>
    </row>
    <row r="14" spans="1:36" x14ac:dyDescent="0.25">
      <c r="A14" s="15">
        <v>6</v>
      </c>
      <c r="B14" s="16" t="s">
        <v>46</v>
      </c>
      <c r="C14" s="24" t="s">
        <v>43</v>
      </c>
      <c r="D14" s="2">
        <v>25766</v>
      </c>
      <c r="E14" s="17">
        <v>42399</v>
      </c>
      <c r="F14" s="17">
        <v>43382</v>
      </c>
      <c r="G14" s="18">
        <v>708120</v>
      </c>
      <c r="H14" s="21"/>
      <c r="I14" s="19">
        <v>344628</v>
      </c>
      <c r="J14" s="21"/>
      <c r="K14" s="19">
        <v>363492</v>
      </c>
      <c r="L14" s="21"/>
      <c r="M14" s="19">
        <v>0</v>
      </c>
      <c r="N14" s="19">
        <v>363492</v>
      </c>
      <c r="O14" s="19">
        <v>0</v>
      </c>
      <c r="P14" s="24" t="s">
        <v>43</v>
      </c>
      <c r="Q14" s="2">
        <v>25766</v>
      </c>
      <c r="R14" s="13">
        <v>708120</v>
      </c>
      <c r="S14" s="25"/>
      <c r="T14" s="25"/>
      <c r="U14" s="25"/>
      <c r="V14" s="25"/>
      <c r="W14" s="22">
        <v>1379804</v>
      </c>
      <c r="X14" s="15"/>
      <c r="Y14" s="34">
        <v>340956</v>
      </c>
      <c r="Z14" s="31"/>
      <c r="AA14" s="19">
        <v>0</v>
      </c>
      <c r="AB14" s="15"/>
      <c r="AC14" s="25">
        <v>340956</v>
      </c>
      <c r="AD14" s="19">
        <v>0</v>
      </c>
      <c r="AE14" s="18" t="s">
        <v>44</v>
      </c>
      <c r="AF14" s="18">
        <v>0</v>
      </c>
      <c r="AG14" s="18">
        <v>0</v>
      </c>
      <c r="AH14" s="18">
        <v>340956</v>
      </c>
      <c r="AI14" s="21"/>
      <c r="AJ14" s="21" t="s">
        <v>45</v>
      </c>
    </row>
    <row r="15" spans="1:36" s="20" customFormat="1" x14ac:dyDescent="0.25">
      <c r="A15" s="15">
        <v>7</v>
      </c>
      <c r="B15" s="16" t="s">
        <v>46</v>
      </c>
      <c r="C15" s="26"/>
      <c r="D15" s="21">
        <v>84763</v>
      </c>
      <c r="E15" s="17">
        <v>43048</v>
      </c>
      <c r="F15" s="17">
        <v>43382</v>
      </c>
      <c r="G15" s="18">
        <v>139819</v>
      </c>
      <c r="H15" s="21"/>
      <c r="I15" s="19">
        <v>50388</v>
      </c>
      <c r="J15" s="21"/>
      <c r="K15" s="19">
        <v>89431</v>
      </c>
      <c r="L15" s="21"/>
      <c r="M15" s="19">
        <v>0</v>
      </c>
      <c r="N15" s="19">
        <v>89431</v>
      </c>
      <c r="O15" s="19">
        <v>0</v>
      </c>
      <c r="P15" s="26"/>
      <c r="Q15" s="21">
        <v>84763</v>
      </c>
      <c r="R15" s="13">
        <v>139819</v>
      </c>
      <c r="S15" s="27"/>
      <c r="T15" s="27"/>
      <c r="U15" s="27"/>
      <c r="V15" s="27"/>
      <c r="W15" s="22">
        <v>2132398</v>
      </c>
      <c r="X15" s="15"/>
      <c r="Y15" s="34">
        <v>7068</v>
      </c>
      <c r="Z15" s="31"/>
      <c r="AA15" s="19">
        <v>0</v>
      </c>
      <c r="AB15" s="15"/>
      <c r="AC15" s="28">
        <v>7068</v>
      </c>
      <c r="AD15" s="19">
        <v>0</v>
      </c>
      <c r="AE15" s="18" t="s">
        <v>44</v>
      </c>
      <c r="AF15" s="18">
        <v>0</v>
      </c>
      <c r="AG15" s="18">
        <v>0</v>
      </c>
      <c r="AH15" s="18">
        <v>7068</v>
      </c>
      <c r="AI15" s="21"/>
      <c r="AJ15" s="21" t="s">
        <v>45</v>
      </c>
    </row>
    <row r="16" spans="1:36" x14ac:dyDescent="0.25">
      <c r="A16" s="15">
        <v>8</v>
      </c>
      <c r="B16" s="16" t="s">
        <v>46</v>
      </c>
      <c r="C16" s="21"/>
      <c r="D16" s="2">
        <v>122707</v>
      </c>
      <c r="E16" s="17">
        <v>43341</v>
      </c>
      <c r="F16" s="17">
        <v>43400</v>
      </c>
      <c r="G16" s="18">
        <v>35615</v>
      </c>
      <c r="H16" s="21"/>
      <c r="I16" s="19">
        <v>25390</v>
      </c>
      <c r="J16" s="21"/>
      <c r="K16" s="19">
        <v>10225</v>
      </c>
      <c r="L16" s="21"/>
      <c r="M16" s="19">
        <v>0</v>
      </c>
      <c r="N16" s="19">
        <v>10225</v>
      </c>
      <c r="O16" s="19">
        <v>0</v>
      </c>
      <c r="P16" s="21"/>
      <c r="Q16" s="2">
        <v>122707</v>
      </c>
      <c r="R16" s="13">
        <v>35615</v>
      </c>
      <c r="S16" s="27"/>
      <c r="T16" s="27"/>
      <c r="U16" s="27"/>
      <c r="V16" s="27"/>
      <c r="W16" s="22">
        <v>2137473</v>
      </c>
      <c r="X16" s="15"/>
      <c r="Y16" s="34">
        <v>25287</v>
      </c>
      <c r="Z16" s="31"/>
      <c r="AA16" s="19">
        <v>0</v>
      </c>
      <c r="AB16" s="15"/>
      <c r="AC16" s="25">
        <v>25287</v>
      </c>
      <c r="AD16" s="19">
        <v>0</v>
      </c>
      <c r="AE16" s="18" t="s">
        <v>44</v>
      </c>
      <c r="AF16" s="18">
        <v>0</v>
      </c>
      <c r="AG16" s="18">
        <v>0</v>
      </c>
      <c r="AH16" s="18">
        <v>25287</v>
      </c>
      <c r="AI16" s="21"/>
      <c r="AJ16" s="21" t="s">
        <v>45</v>
      </c>
    </row>
    <row r="17" spans="1:36" x14ac:dyDescent="0.25">
      <c r="A17" s="15">
        <v>9</v>
      </c>
      <c r="B17" s="16" t="s">
        <v>46</v>
      </c>
      <c r="C17" s="21"/>
      <c r="D17" s="2">
        <v>126759</v>
      </c>
      <c r="E17" s="17">
        <v>43376</v>
      </c>
      <c r="F17" s="17">
        <v>43400</v>
      </c>
      <c r="G17" s="18">
        <v>10632336</v>
      </c>
      <c r="H17" s="21"/>
      <c r="I17" s="19">
        <v>282251</v>
      </c>
      <c r="J17" s="21"/>
      <c r="K17" s="19">
        <v>7863482</v>
      </c>
      <c r="L17" s="19">
        <v>2486603</v>
      </c>
      <c r="M17" s="19">
        <v>0</v>
      </c>
      <c r="N17" s="19">
        <v>10350085</v>
      </c>
      <c r="O17" s="19">
        <v>0</v>
      </c>
      <c r="P17" s="21"/>
      <c r="Q17" s="2">
        <v>126759</v>
      </c>
      <c r="R17" s="13">
        <v>10632336</v>
      </c>
      <c r="S17" s="21"/>
      <c r="T17" s="21"/>
      <c r="U17" s="21"/>
      <c r="V17" s="21"/>
      <c r="W17" s="22">
        <v>2135696</v>
      </c>
      <c r="X17" s="21"/>
      <c r="Y17" s="34">
        <v>2689425</v>
      </c>
      <c r="Z17" s="32"/>
      <c r="AA17" s="19">
        <v>1639593</v>
      </c>
      <c r="AB17" s="21"/>
      <c r="AC17" s="21">
        <v>1049832</v>
      </c>
      <c r="AD17" s="19">
        <v>1639593</v>
      </c>
      <c r="AE17" s="18" t="s">
        <v>44</v>
      </c>
      <c r="AF17" s="18">
        <v>0</v>
      </c>
      <c r="AG17" s="18">
        <v>0</v>
      </c>
      <c r="AH17" s="18">
        <v>1049832</v>
      </c>
      <c r="AI17" s="21"/>
      <c r="AJ17" s="21" t="s">
        <v>45</v>
      </c>
    </row>
    <row r="18" spans="1:36" x14ac:dyDescent="0.25">
      <c r="A18" s="15">
        <v>10</v>
      </c>
      <c r="B18" s="16" t="s">
        <v>46</v>
      </c>
      <c r="C18" s="21"/>
      <c r="D18" s="2">
        <v>130875</v>
      </c>
      <c r="E18" s="17">
        <v>43406</v>
      </c>
      <c r="F18" s="17">
        <v>43417</v>
      </c>
      <c r="G18" s="18">
        <v>5185488</v>
      </c>
      <c r="H18" s="21"/>
      <c r="I18" s="19">
        <v>297468</v>
      </c>
      <c r="J18" s="21"/>
      <c r="K18" s="19">
        <v>4888020</v>
      </c>
      <c r="L18" s="21"/>
      <c r="M18" s="19">
        <v>0</v>
      </c>
      <c r="N18" s="19">
        <v>4888020</v>
      </c>
      <c r="O18" s="19">
        <v>0</v>
      </c>
      <c r="P18" s="21"/>
      <c r="Q18" s="2">
        <v>130875</v>
      </c>
      <c r="R18" s="13">
        <v>5185488</v>
      </c>
      <c r="S18" s="21"/>
      <c r="T18" s="21"/>
      <c r="U18" s="21"/>
      <c r="V18" s="21"/>
      <c r="W18" s="22">
        <v>2158336</v>
      </c>
      <c r="X18" s="21"/>
      <c r="Y18" s="34">
        <v>248094</v>
      </c>
      <c r="Z18" s="32"/>
      <c r="AA18" s="19">
        <v>0</v>
      </c>
      <c r="AB18" s="21"/>
      <c r="AC18" s="21">
        <v>248094</v>
      </c>
      <c r="AD18" s="19">
        <v>0</v>
      </c>
      <c r="AE18" s="18" t="s">
        <v>44</v>
      </c>
      <c r="AF18" s="18">
        <v>0</v>
      </c>
      <c r="AG18" s="18">
        <v>0</v>
      </c>
      <c r="AH18" s="18">
        <v>248094</v>
      </c>
      <c r="AI18" s="21"/>
      <c r="AJ18" s="21" t="s">
        <v>45</v>
      </c>
    </row>
    <row r="19" spans="1:36" x14ac:dyDescent="0.25">
      <c r="A19" s="15">
        <v>11</v>
      </c>
      <c r="B19" s="16" t="s">
        <v>46</v>
      </c>
      <c r="C19" s="21"/>
      <c r="D19" s="2">
        <v>154825</v>
      </c>
      <c r="E19" s="17">
        <v>43650</v>
      </c>
      <c r="F19" s="17">
        <v>43665</v>
      </c>
      <c r="G19" s="18">
        <v>925567</v>
      </c>
      <c r="H19" s="21"/>
      <c r="I19" s="19">
        <v>12424</v>
      </c>
      <c r="J19" s="21"/>
      <c r="K19" s="19">
        <v>913143</v>
      </c>
      <c r="L19" s="21"/>
      <c r="M19" s="19">
        <v>0</v>
      </c>
      <c r="N19" s="19">
        <v>913143</v>
      </c>
      <c r="O19" s="19">
        <v>0</v>
      </c>
      <c r="P19" s="21"/>
      <c r="Q19" s="2">
        <v>154825</v>
      </c>
      <c r="R19" s="13">
        <v>925567</v>
      </c>
      <c r="S19" s="30"/>
      <c r="T19" s="21"/>
      <c r="U19" s="21"/>
      <c r="V19" s="21"/>
      <c r="W19" s="22">
        <v>2448639</v>
      </c>
      <c r="X19" s="21"/>
      <c r="Y19" s="33">
        <v>3200</v>
      </c>
      <c r="Z19" s="21"/>
      <c r="AA19" s="19">
        <v>0</v>
      </c>
      <c r="AB19" s="21"/>
      <c r="AC19" s="21">
        <v>3200</v>
      </c>
      <c r="AD19" s="19">
        <v>0</v>
      </c>
      <c r="AE19" s="18" t="s">
        <v>44</v>
      </c>
      <c r="AF19" s="18">
        <v>0</v>
      </c>
      <c r="AG19" s="18">
        <v>0</v>
      </c>
      <c r="AH19" s="18">
        <v>3200</v>
      </c>
      <c r="AI19" s="21"/>
      <c r="AJ19" s="21" t="s">
        <v>45</v>
      </c>
    </row>
    <row r="20" spans="1:36" x14ac:dyDescent="0.25">
      <c r="A20" s="15">
        <v>12</v>
      </c>
      <c r="B20" s="16" t="s">
        <v>46</v>
      </c>
      <c r="C20" s="21"/>
      <c r="D20" s="2">
        <v>154807</v>
      </c>
      <c r="E20" s="17">
        <v>43650</v>
      </c>
      <c r="F20" s="17">
        <v>43665</v>
      </c>
      <c r="G20" s="18">
        <v>888353</v>
      </c>
      <c r="H20" s="21"/>
      <c r="I20" s="19">
        <v>22682</v>
      </c>
      <c r="J20" s="21"/>
      <c r="K20" s="19">
        <v>865671</v>
      </c>
      <c r="L20" s="21"/>
      <c r="M20" s="19">
        <v>0</v>
      </c>
      <c r="N20" s="19">
        <v>865671</v>
      </c>
      <c r="O20" s="19">
        <v>0</v>
      </c>
      <c r="P20" s="21"/>
      <c r="Q20" s="2">
        <v>154807</v>
      </c>
      <c r="R20" s="13">
        <v>888353</v>
      </c>
      <c r="S20" s="30"/>
      <c r="T20" s="21"/>
      <c r="U20" s="21"/>
      <c r="V20" s="21"/>
      <c r="W20" s="22">
        <v>2445552</v>
      </c>
      <c r="X20" s="21"/>
      <c r="Y20" s="13">
        <v>13938</v>
      </c>
      <c r="Z20" s="21"/>
      <c r="AA20" s="19">
        <v>0</v>
      </c>
      <c r="AB20" s="21"/>
      <c r="AC20" s="21">
        <v>13938</v>
      </c>
      <c r="AD20" s="19">
        <v>0</v>
      </c>
      <c r="AE20" s="18" t="s">
        <v>44</v>
      </c>
      <c r="AF20" s="18">
        <v>0</v>
      </c>
      <c r="AG20" s="18">
        <v>0</v>
      </c>
      <c r="AH20" s="18">
        <v>13938</v>
      </c>
      <c r="AI20" s="21"/>
      <c r="AJ20" s="21" t="s">
        <v>45</v>
      </c>
    </row>
    <row r="21" spans="1:36" x14ac:dyDescent="0.25">
      <c r="A21" s="15">
        <v>13</v>
      </c>
      <c r="B21" s="16" t="s">
        <v>46</v>
      </c>
      <c r="C21" s="2"/>
      <c r="D21" s="2">
        <v>157527</v>
      </c>
      <c r="E21" s="17">
        <v>43678</v>
      </c>
      <c r="F21" s="17">
        <v>43698</v>
      </c>
      <c r="G21" s="18">
        <v>3600030</v>
      </c>
      <c r="H21" s="2"/>
      <c r="I21" s="19">
        <v>150969</v>
      </c>
      <c r="J21" s="2"/>
      <c r="K21" s="19">
        <v>3449061</v>
      </c>
      <c r="L21" s="2"/>
      <c r="M21" s="19">
        <v>0</v>
      </c>
      <c r="N21" s="19">
        <v>3449061</v>
      </c>
      <c r="O21" s="19">
        <v>0</v>
      </c>
      <c r="P21" s="2"/>
      <c r="Q21" s="2">
        <v>157527</v>
      </c>
      <c r="R21" s="13">
        <v>3600030</v>
      </c>
      <c r="S21" s="30"/>
      <c r="T21" s="2"/>
      <c r="U21" s="2"/>
      <c r="V21" s="2"/>
      <c r="W21" s="22">
        <v>2476853</v>
      </c>
      <c r="X21" s="2"/>
      <c r="Y21" s="13">
        <v>116130</v>
      </c>
      <c r="Z21" s="2"/>
      <c r="AA21" s="19">
        <v>0</v>
      </c>
      <c r="AB21" s="2"/>
      <c r="AC21" s="2">
        <v>116130</v>
      </c>
      <c r="AD21" s="19">
        <v>0</v>
      </c>
      <c r="AE21" s="18" t="s">
        <v>44</v>
      </c>
      <c r="AF21" s="18">
        <v>0</v>
      </c>
      <c r="AG21" s="18">
        <v>0</v>
      </c>
      <c r="AH21" s="18">
        <v>116130</v>
      </c>
      <c r="AI21" s="2"/>
      <c r="AJ21" s="21" t="s">
        <v>45</v>
      </c>
    </row>
    <row r="22" spans="1:36" x14ac:dyDescent="0.25">
      <c r="A22" s="15">
        <v>14</v>
      </c>
      <c r="B22" s="16" t="s">
        <v>46</v>
      </c>
      <c r="C22" s="2"/>
      <c r="D22" s="2">
        <v>162663</v>
      </c>
      <c r="E22" s="17">
        <v>43738</v>
      </c>
      <c r="F22" s="17">
        <v>43759</v>
      </c>
      <c r="G22" s="18">
        <v>32615</v>
      </c>
      <c r="H22" s="2"/>
      <c r="I22" s="19">
        <v>20432</v>
      </c>
      <c r="J22" s="2"/>
      <c r="K22" s="19">
        <v>12183</v>
      </c>
      <c r="L22" s="2"/>
      <c r="M22" s="19">
        <v>0</v>
      </c>
      <c r="N22" s="19">
        <v>12183</v>
      </c>
      <c r="O22" s="19">
        <v>0</v>
      </c>
      <c r="P22" s="2"/>
      <c r="Q22" s="2">
        <v>162663</v>
      </c>
      <c r="R22" s="13">
        <v>32615</v>
      </c>
      <c r="S22" s="30"/>
      <c r="T22" s="2"/>
      <c r="U22" s="2"/>
      <c r="V22" s="2"/>
      <c r="W22" s="22">
        <v>2557125</v>
      </c>
      <c r="X22" s="2"/>
      <c r="Y22" s="13">
        <v>20309</v>
      </c>
      <c r="Z22" s="2"/>
      <c r="AA22" s="19">
        <v>0</v>
      </c>
      <c r="AB22" s="2"/>
      <c r="AC22" s="2">
        <v>20309</v>
      </c>
      <c r="AD22" s="19">
        <v>0</v>
      </c>
      <c r="AE22" s="18" t="s">
        <v>44</v>
      </c>
      <c r="AF22" s="18">
        <v>0</v>
      </c>
      <c r="AG22" s="18">
        <v>0</v>
      </c>
      <c r="AH22" s="18">
        <v>20309</v>
      </c>
      <c r="AI22" s="2"/>
      <c r="AJ22" s="21" t="s">
        <v>45</v>
      </c>
    </row>
    <row r="23" spans="1:36" x14ac:dyDescent="0.25">
      <c r="A23" s="15">
        <v>15</v>
      </c>
      <c r="B23" s="16" t="s">
        <v>46</v>
      </c>
      <c r="C23" s="2"/>
      <c r="D23" s="2">
        <v>172461</v>
      </c>
      <c r="E23" s="17">
        <v>43865</v>
      </c>
      <c r="F23" s="17">
        <v>43866</v>
      </c>
      <c r="G23" s="18">
        <v>1800418</v>
      </c>
      <c r="H23" s="2"/>
      <c r="I23" s="19">
        <v>21370</v>
      </c>
      <c r="J23" s="2"/>
      <c r="K23" s="19">
        <v>1779048</v>
      </c>
      <c r="L23" s="2"/>
      <c r="M23" s="19">
        <v>0</v>
      </c>
      <c r="N23" s="19">
        <v>1779048</v>
      </c>
      <c r="O23" s="19">
        <v>0</v>
      </c>
      <c r="P23" s="2"/>
      <c r="Q23" s="2">
        <v>172461</v>
      </c>
      <c r="R23" s="13">
        <v>1800418</v>
      </c>
      <c r="S23" s="30"/>
      <c r="T23" s="2"/>
      <c r="U23" s="2"/>
      <c r="V23" s="2"/>
      <c r="W23" s="22">
        <v>2680982</v>
      </c>
      <c r="X23" s="2"/>
      <c r="Y23" s="13">
        <v>3400</v>
      </c>
      <c r="Z23" s="2"/>
      <c r="AA23" s="19">
        <v>0</v>
      </c>
      <c r="AB23" s="2"/>
      <c r="AC23" s="2">
        <v>3400</v>
      </c>
      <c r="AD23" s="19">
        <v>0</v>
      </c>
      <c r="AE23" s="18" t="s">
        <v>44</v>
      </c>
      <c r="AF23" s="18">
        <v>0</v>
      </c>
      <c r="AG23" s="18">
        <v>0</v>
      </c>
      <c r="AH23" s="18">
        <v>3400</v>
      </c>
      <c r="AI23" s="2"/>
      <c r="AJ23" s="21" t="s">
        <v>45</v>
      </c>
    </row>
    <row r="24" spans="1:36" x14ac:dyDescent="0.25">
      <c r="A24" s="15">
        <v>16</v>
      </c>
      <c r="B24" s="16" t="s">
        <v>46</v>
      </c>
      <c r="C24" s="2"/>
      <c r="D24" s="2">
        <v>172460</v>
      </c>
      <c r="E24" s="17">
        <v>43865</v>
      </c>
      <c r="F24" s="17">
        <v>43866</v>
      </c>
      <c r="G24" s="18">
        <v>78300</v>
      </c>
      <c r="H24" s="2"/>
      <c r="I24" s="19">
        <v>31165</v>
      </c>
      <c r="J24" s="2"/>
      <c r="K24" s="19">
        <v>47135</v>
      </c>
      <c r="L24" s="2"/>
      <c r="M24" s="19">
        <v>0</v>
      </c>
      <c r="N24" s="19">
        <v>47135</v>
      </c>
      <c r="O24" s="19">
        <v>0</v>
      </c>
      <c r="P24" s="2"/>
      <c r="Q24" s="2">
        <v>172460</v>
      </c>
      <c r="R24" s="13">
        <v>78300</v>
      </c>
      <c r="S24" s="30"/>
      <c r="T24" s="2"/>
      <c r="U24" s="2"/>
      <c r="V24" s="2"/>
      <c r="W24" s="22">
        <v>2675493</v>
      </c>
      <c r="X24" s="2"/>
      <c r="Y24" s="13">
        <v>30689</v>
      </c>
      <c r="Z24" s="2"/>
      <c r="AA24" s="19">
        <v>0</v>
      </c>
      <c r="AB24" s="2"/>
      <c r="AC24" s="2">
        <v>30689</v>
      </c>
      <c r="AD24" s="19">
        <v>0</v>
      </c>
      <c r="AE24" s="18" t="s">
        <v>44</v>
      </c>
      <c r="AF24" s="18">
        <v>0</v>
      </c>
      <c r="AG24" s="18">
        <v>0</v>
      </c>
      <c r="AH24" s="18">
        <v>30689</v>
      </c>
      <c r="AI24" s="2"/>
      <c r="AJ24" s="21" t="s">
        <v>45</v>
      </c>
    </row>
    <row r="25" spans="1:36" x14ac:dyDescent="0.25">
      <c r="A25" s="15">
        <v>17</v>
      </c>
      <c r="B25" s="16" t="s">
        <v>46</v>
      </c>
      <c r="C25" s="2"/>
      <c r="D25" s="2">
        <v>165102</v>
      </c>
      <c r="E25" s="17">
        <v>43774</v>
      </c>
      <c r="F25" s="17">
        <v>43794</v>
      </c>
      <c r="G25" s="18">
        <v>56700</v>
      </c>
      <c r="H25" s="2"/>
      <c r="I25" s="19">
        <v>23298</v>
      </c>
      <c r="J25" s="2"/>
      <c r="K25" s="19">
        <v>33402</v>
      </c>
      <c r="L25" s="2"/>
      <c r="M25" s="19">
        <v>0</v>
      </c>
      <c r="N25" s="19">
        <v>33402</v>
      </c>
      <c r="O25" s="19">
        <v>0</v>
      </c>
      <c r="P25" s="2"/>
      <c r="Q25" s="2">
        <v>165102</v>
      </c>
      <c r="R25" s="13">
        <v>56700</v>
      </c>
      <c r="S25" s="30"/>
      <c r="T25" s="2"/>
      <c r="U25" s="2"/>
      <c r="V25" s="2"/>
      <c r="W25" s="22">
        <v>2675690</v>
      </c>
      <c r="X25" s="2"/>
      <c r="Y25" s="13">
        <v>22961</v>
      </c>
      <c r="Z25" s="2"/>
      <c r="AA25" s="19">
        <v>0</v>
      </c>
      <c r="AB25" s="2"/>
      <c r="AC25" s="2">
        <v>22961</v>
      </c>
      <c r="AD25" s="19">
        <v>0</v>
      </c>
      <c r="AE25" s="18" t="s">
        <v>44</v>
      </c>
      <c r="AF25" s="18">
        <v>0</v>
      </c>
      <c r="AG25" s="18">
        <v>0</v>
      </c>
      <c r="AH25" s="18">
        <v>22961</v>
      </c>
      <c r="AI25" s="2"/>
      <c r="AJ25" s="21" t="s">
        <v>45</v>
      </c>
    </row>
    <row r="26" spans="1:36" ht="15.75" thickBot="1" x14ac:dyDescent="0.3">
      <c r="A26" s="15">
        <v>18</v>
      </c>
      <c r="B26" s="16" t="s">
        <v>46</v>
      </c>
      <c r="C26" s="2"/>
      <c r="D26" s="2">
        <v>176114</v>
      </c>
      <c r="E26" s="17">
        <v>43893</v>
      </c>
      <c r="F26" s="17">
        <v>43895</v>
      </c>
      <c r="G26" s="18">
        <v>27000</v>
      </c>
      <c r="H26" s="2"/>
      <c r="I26" s="19">
        <v>9410</v>
      </c>
      <c r="J26" s="2"/>
      <c r="K26" s="19">
        <v>17590</v>
      </c>
      <c r="L26" s="2"/>
      <c r="M26" s="19">
        <v>0</v>
      </c>
      <c r="N26" s="19">
        <v>17590</v>
      </c>
      <c r="O26" s="19">
        <v>0</v>
      </c>
      <c r="P26" s="2"/>
      <c r="Q26" s="2">
        <v>176114</v>
      </c>
      <c r="R26" s="29">
        <v>27000</v>
      </c>
      <c r="S26" s="30"/>
      <c r="T26" s="2"/>
      <c r="U26" s="2"/>
      <c r="V26" s="2"/>
      <c r="W26" s="23">
        <v>2720181</v>
      </c>
      <c r="X26" s="2"/>
      <c r="Y26" s="29">
        <v>9410</v>
      </c>
      <c r="Z26" s="2"/>
      <c r="AA26" s="19">
        <v>0</v>
      </c>
      <c r="AB26" s="2"/>
      <c r="AC26" s="2">
        <v>9410</v>
      </c>
      <c r="AD26" s="19">
        <v>0</v>
      </c>
      <c r="AE26" s="18" t="s">
        <v>44</v>
      </c>
      <c r="AF26" s="18">
        <v>0</v>
      </c>
      <c r="AG26" s="18">
        <v>0</v>
      </c>
      <c r="AH26" s="18">
        <v>9410</v>
      </c>
      <c r="AI26" s="2"/>
      <c r="AJ26" s="21" t="s">
        <v>45</v>
      </c>
    </row>
    <row r="27" spans="1:36" x14ac:dyDescent="0.25">
      <c r="Y27" s="41">
        <f>SUM(Y9:Y26)</f>
        <v>8197964</v>
      </c>
      <c r="Z27" s="42"/>
      <c r="AA27" s="41">
        <f>SUM(AA9:AA26)</f>
        <v>1639593</v>
      </c>
      <c r="AB27" s="42"/>
      <c r="AC27" s="41">
        <f>SUM(AC9:AC26)</f>
        <v>6558371</v>
      </c>
      <c r="AD27" s="41">
        <f>SUM(AD9:AD26)</f>
        <v>1639593</v>
      </c>
      <c r="AE27" s="42"/>
      <c r="AF27" s="42"/>
      <c r="AG27" s="42"/>
      <c r="AH27" s="41">
        <f>SUM(AH9:AH26)</f>
        <v>6558371</v>
      </c>
    </row>
  </sheetData>
  <mergeCells count="2">
    <mergeCell ref="Q7:AH7"/>
    <mergeCell ref="A7:O7"/>
  </mergeCells>
  <conditionalFormatting sqref="C15">
    <cfRule type="expression" dxfId="54" priority="81">
      <formula>($AG15:$AG20012="Total general")</formula>
    </cfRule>
    <cfRule type="expression" dxfId="53" priority="82">
      <formula>($AG15:$AG20012="Total FACTURA PAGADA")</formula>
    </cfRule>
    <cfRule type="expression" dxfId="52" priority="83">
      <formula>($AG15:$AG20012="Total FACTURA EN TRAMITE DE AUDITORIA Y NO VENCIDA PARA PAGO")</formula>
    </cfRule>
    <cfRule type="expression" dxfId="51" priority="84">
      <formula>($AG15:$AG20012="Total FACTURA DEVUELTA")</formula>
    </cfRule>
    <cfRule type="expression" dxfId="50" priority="85">
      <formula>($AG15:$AG20012="Total FACTURA NO RECIBIDA")</formula>
    </cfRule>
  </conditionalFormatting>
  <conditionalFormatting sqref="D9:D26">
    <cfRule type="expression" dxfId="49" priority="56">
      <formula>($R9:$R20003="Total general")</formula>
    </cfRule>
    <cfRule type="expression" dxfId="48" priority="57">
      <formula>($R9:$R20003="Total FACTURA PAGADA")</formula>
    </cfRule>
    <cfRule type="expression" dxfId="47" priority="58">
      <formula>($R9:$R20003="Total FACTURA EN TRAMITE DE AUDITORIA Y NO VENCIDA PARA PAGO")</formula>
    </cfRule>
    <cfRule type="expression" dxfId="46" priority="59">
      <formula>($R9:$R20003="Total FACTURA DEVUELTA")</formula>
    </cfRule>
    <cfRule type="expression" dxfId="45" priority="60">
      <formula>($R9:$R20003="Total FACTURA NO RECIBIDA")</formula>
    </cfRule>
  </conditionalFormatting>
  <conditionalFormatting sqref="C14">
    <cfRule type="expression" dxfId="44" priority="51">
      <formula>($R14:$R20008="Total general")</formula>
    </cfRule>
    <cfRule type="expression" dxfId="43" priority="52">
      <formula>($R14:$R20008="Total FACTURA PAGADA")</formula>
    </cfRule>
    <cfRule type="expression" dxfId="42" priority="53">
      <formula>($R14:$R20008="Total FACTURA EN TRAMITE DE AUDITORIA Y NO VENCIDA PARA PAGO")</formula>
    </cfRule>
    <cfRule type="expression" dxfId="41" priority="54">
      <formula>($R14:$R20008="Total FACTURA DEVUELTA")</formula>
    </cfRule>
    <cfRule type="expression" dxfId="40" priority="55">
      <formula>($R14:$R20008="Total FACTURA NO RECIBIDA")</formula>
    </cfRule>
  </conditionalFormatting>
  <conditionalFormatting sqref="P15">
    <cfRule type="expression" dxfId="39" priority="46">
      <formula>($AG15:$AG20012="Total general")</formula>
    </cfRule>
    <cfRule type="expression" dxfId="38" priority="47">
      <formula>($AG15:$AG20012="Total FACTURA PAGADA")</formula>
    </cfRule>
    <cfRule type="expression" dxfId="37" priority="48">
      <formula>($AG15:$AG20012="Total FACTURA EN TRAMITE DE AUDITORIA Y NO VENCIDA PARA PAGO")</formula>
    </cfRule>
    <cfRule type="expression" dxfId="36" priority="49">
      <formula>($AG15:$AG20012="Total FACTURA DEVUELTA")</formula>
    </cfRule>
    <cfRule type="expression" dxfId="35" priority="50">
      <formula>($AG15:$AG20012="Total FACTURA NO RECIBIDA")</formula>
    </cfRule>
  </conditionalFormatting>
  <conditionalFormatting sqref="Q9:Q26">
    <cfRule type="expression" dxfId="34" priority="41">
      <formula>($R9:$R20003="Total general")</formula>
    </cfRule>
    <cfRule type="expression" dxfId="33" priority="42">
      <formula>($R9:$R20003="Total FACTURA PAGADA")</formula>
    </cfRule>
    <cfRule type="expression" dxfId="32" priority="43">
      <formula>($R9:$R20003="Total FACTURA EN TRAMITE DE AUDITORIA Y NO VENCIDA PARA PAGO")</formula>
    </cfRule>
    <cfRule type="expression" dxfId="31" priority="44">
      <formula>($R9:$R20003="Total FACTURA DEVUELTA")</formula>
    </cfRule>
    <cfRule type="expression" dxfId="30" priority="45">
      <formula>($R9:$R20003="Total FACTURA NO RECIBIDA")</formula>
    </cfRule>
  </conditionalFormatting>
  <conditionalFormatting sqref="P14">
    <cfRule type="expression" dxfId="29" priority="36">
      <formula>($R14:$R20008="Total general")</formula>
    </cfRule>
    <cfRule type="expression" dxfId="28" priority="37">
      <formula>($R14:$R20008="Total FACTURA PAGADA")</formula>
    </cfRule>
    <cfRule type="expression" dxfId="27" priority="38">
      <formula>($R14:$R20008="Total FACTURA EN TRAMITE DE AUDITORIA Y NO VENCIDA PARA PAGO")</formula>
    </cfRule>
    <cfRule type="expression" dxfId="26" priority="39">
      <formula>($R14:$R20008="Total FACTURA DEVUELTA")</formula>
    </cfRule>
    <cfRule type="expression" dxfId="25" priority="40">
      <formula>($R14:$R20008="Total FACTURA NO RECIBIDA")</formula>
    </cfRule>
  </conditionalFormatting>
  <conditionalFormatting sqref="R9:R26">
    <cfRule type="expression" dxfId="24" priority="31">
      <formula>($R9:$R20003="Total general")</formula>
    </cfRule>
    <cfRule type="expression" dxfId="23" priority="32">
      <formula>($R9:$R20003="Total FACTURA PAGADA")</formula>
    </cfRule>
    <cfRule type="expression" dxfId="22" priority="33">
      <formula>($R9:$R20003="Total FACTURA EN TRAMITE DE AUDITORIA Y NO VENCIDA PARA PAGO")</formula>
    </cfRule>
    <cfRule type="expression" dxfId="21" priority="34">
      <formula>($R9:$R20003="Total FACTURA DEVUELTA")</formula>
    </cfRule>
    <cfRule type="expression" dxfId="20" priority="35">
      <formula>($R9:$R20003="Total FACTURA NO RECIBIDA")</formula>
    </cfRule>
  </conditionalFormatting>
  <conditionalFormatting sqref="W9:W26">
    <cfRule type="expression" dxfId="19" priority="26">
      <formula>($R9:$R20003="Total general")</formula>
    </cfRule>
    <cfRule type="expression" dxfId="18" priority="27">
      <formula>($R9:$R20003="Total FACTURA PAGADA")</formula>
    </cfRule>
    <cfRule type="expression" dxfId="17" priority="28">
      <formula>($R9:$R20003="Total FACTURA EN TRAMITE DE AUDITORIA Y NO VENCIDA PARA PAGO")</formula>
    </cfRule>
    <cfRule type="expression" dxfId="16" priority="29">
      <formula>($R9:$R20003="Total FACTURA DEVUELTA")</formula>
    </cfRule>
    <cfRule type="expression" dxfId="15" priority="30">
      <formula>($R9:$R20003="Total FACTURA NO RECIBIDA")</formula>
    </cfRule>
  </conditionalFormatting>
  <conditionalFormatting sqref="Y9:Y18">
    <cfRule type="expression" dxfId="14" priority="21">
      <formula>($R9:$R20003="Total general")</formula>
    </cfRule>
    <cfRule type="expression" dxfId="13" priority="22">
      <formula>($R9:$R20003="Total FACTURA PAGADA")</formula>
    </cfRule>
    <cfRule type="expression" dxfId="12" priority="23">
      <formula>($R9:$R20003="Total FACTURA EN TRAMITE DE AUDITORIA Y NO VENCIDA PARA PAGO")</formula>
    </cfRule>
    <cfRule type="expression" dxfId="11" priority="24">
      <formula>($R9:$R20003="Total FACTURA DEVUELTA")</formula>
    </cfRule>
    <cfRule type="expression" dxfId="10" priority="25">
      <formula>($R9:$R20003="Total FACTURA NO RECIBIDA")</formula>
    </cfRule>
  </conditionalFormatting>
  <conditionalFormatting sqref="S19:S26">
    <cfRule type="expression" dxfId="9" priority="6">
      <formula>($R19:$R20013="Total general")</formula>
    </cfRule>
    <cfRule type="expression" dxfId="8" priority="7">
      <formula>($R19:$R20013="Total FACTURA PAGADA")</formula>
    </cfRule>
    <cfRule type="expression" dxfId="7" priority="8">
      <formula>($R19:$R20013="Total FACTURA EN TRAMITE DE AUDITORIA Y NO VENCIDA PARA PAGO")</formula>
    </cfRule>
    <cfRule type="expression" dxfId="6" priority="9">
      <formula>($R19:$R20013="Total FACTURA DEVUELTA")</formula>
    </cfRule>
    <cfRule type="expression" dxfId="5" priority="10">
      <formula>($R19:$R20013="Total FACTURA NO RECIBIDA")</formula>
    </cfRule>
  </conditionalFormatting>
  <conditionalFormatting sqref="Y19:Y26">
    <cfRule type="expression" dxfId="4" priority="1">
      <formula>($R19:$R20013="Total general")</formula>
    </cfRule>
    <cfRule type="expression" dxfId="3" priority="2">
      <formula>($R19:$R20013="Total FACTURA PAGADA")</formula>
    </cfRule>
    <cfRule type="expression" dxfId="2" priority="3">
      <formula>($R19:$R20013="Total FACTURA EN TRAMITE DE AUDITORIA Y NO VENCIDA PARA PAGO")</formula>
    </cfRule>
    <cfRule type="expression" dxfId="1" priority="4">
      <formula>($R19:$R20013="Total FACTURA DEVUELTA")</formula>
    </cfRule>
    <cfRule type="expression" dxfId="0" priority="5">
      <formula>($R19:$R20013="Total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5E4238-FC5B-4797-9485-0A5260B524E0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purl.org/dc/terms/"/>
    <ds:schemaRef ds:uri="http://purl.org/dc/dcmitype/"/>
    <ds:schemaRef ds:uri="fc59cac2-4a0b-49e5-b878-56577be82993"/>
    <ds:schemaRef ds:uri="http://www.w3.org/XML/1998/namespace"/>
    <ds:schemaRef ds:uri="b6565643-c00f-44ce-b5d1-532a85e4382c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2021-01-26T16:23:19Z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