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3" l="1"/>
  <c r="AC27" i="3"/>
  <c r="Y27" i="3"/>
  <c r="AD27" i="3" l="1"/>
  <c r="AA27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<sst xmlns="http://schemas.openxmlformats.org/spreadsheetml/2006/main" count="117" uniqueCount="49">
  <si>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</si>
  <si>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</si>
  <si>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</si>
  <si>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</si>
  <si>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</si>
  <si>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</si>
  <si>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</si>
  <si>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</si>
  <si>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</si>
  <si>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</si>
  <si>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</si>
  <si>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</si>
  <si>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</si>
  <si>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</si>
  <si>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</si>
  <si>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</si>
  <si>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</si>
  <si>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</si>
  <si>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</si>
  <si>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</si>
  <si>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</si>
  <si>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</si>
  <si>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</si>
  <si>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</si>
  <si>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</si>
  <si>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</si>
  <si>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</si>
  <si>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</si>
  <si>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</si>
  <si>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</si>
  <si>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</si>
  <si>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</si>
  <si>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</si>
  <si>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</si>
  <si>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</si>
  <si>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</si>
  <si>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</si>
  <si>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</si>
  <si>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</si>
  <si>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</si>
  <si>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</si>
  <si>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</si>
  <si>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</si>
  <si>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800088702-2</t>
  </si>
  <si>
    <t>CENTRO DE ESPECIALIDADES MEDICO QUIRURGICAS LTDA NIT 830103663-7</t>
  </si>
  <si>
    <t>C</t>
  </si>
  <si>
    <t>CONCILIACION PAGADA EL 2020/12/09</t>
  </si>
  <si>
    <t>FINIC1</t>
  </si>
  <si>
    <t>FINIS2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</si>
</sst>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1" fontId="8" fillId="0" borderId="1" xfId="3" applyNumberFormat="1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4" fontId="9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/>
    <xf numFmtId="3" fontId="9" fillId="4" borderId="1" xfId="1" applyNumberFormat="1" applyFont="1" applyFill="1" applyBorder="1"/>
    <xf numFmtId="3" fontId="0" fillId="0" borderId="8" xfId="0" applyNumberFormat="1" applyBorder="1"/>
    <xf numFmtId="0" fontId="8" fillId="0" borderId="8" xfId="0" applyFont="1" applyBorder="1"/>
    <xf numFmtId="165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" fontId="0" fillId="0" borderId="8" xfId="0" applyNumberFormat="1" applyBorder="1"/>
    <xf numFmtId="1" fontId="0" fillId="4" borderId="1" xfId="0" applyNumberFormat="1" applyFont="1" applyFill="1" applyBorder="1"/>
    <xf numFmtId="1" fontId="9" fillId="4" borderId="1" xfId="1" applyNumberFormat="1" applyFont="1" applyFill="1" applyBorder="1"/>
    <xf numFmtId="1" fontId="0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7"/>
  <sheetViews>
    <sheetView tabSelected="1" zoomScale="98" zoomScaleNormal="98" workbookViewId="0">
      <selection activeCell="B8" sqref="B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0" hidden="1" customWidth="1"/>
    <col min="20" max="21" width="12.42578125" hidden="1" customWidth="1"/>
    <col min="22" max="22" width="0" hidden="1" customWidth="1"/>
    <col min="23" max="23" width="9.85546875" customWidth="1"/>
    <col min="24" max="24" width="13.7109375" customWidth="1"/>
    <col min="25" max="25" width="11.42578125" customWidth="1"/>
    <col min="26" max="26" width="13.140625" customWidth="1"/>
    <col min="27" max="28" width="10.42578125" bestFit="1" customWidth="1"/>
    <col min="31" max="31" width="18.7109375" bestFit="1" customWidth="1"/>
    <col min="32" max="32" width="18.5703125" bestFit="1" customWidth="1"/>
    <col min="33" max="33" width="17.5703125" bestFit="1" customWidth="1"/>
    <col min="34" max="34" width="13" bestFit="1" customWidth="1"/>
    <col min="35" max="35" width="13.85546875" customWidth="1"/>
    <col min="36" max="36" width="3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3">
        <v>43921</v>
      </c>
    </row>
    <row r="5" spans="1:36" x14ac:dyDescent="0.25">
      <c r="A5" s="1" t="s">
        <v>4</v>
      </c>
      <c r="D5" s="3">
        <v>44174</v>
      </c>
    </row>
    <row r="6" spans="1:36" ht="15.75" thickBot="1" x14ac:dyDescent="0.3"/>
    <row r="7" spans="1:36" ht="15.75" customHeight="1" thickBot="1" x14ac:dyDescent="0.3">
      <c r="A7" s="36" t="s">
        <v>5</v>
      </c>
      <c r="B7" s="37"/>
      <c r="C7" s="38"/>
      <c r="D7" s="38"/>
      <c r="E7" s="37"/>
      <c r="F7" s="37"/>
      <c r="G7" s="37"/>
      <c r="H7" s="37"/>
      <c r="I7" s="37"/>
      <c r="J7" s="37"/>
      <c r="K7" s="37"/>
      <c r="L7" s="37"/>
      <c r="M7" s="37"/>
      <c r="N7" s="37"/>
      <c r="O7" s="39"/>
      <c r="P7" s="2"/>
      <c r="Q7" s="33" t="s">
        <v>6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6" ht="56.25" x14ac:dyDescent="0.25">
      <c r="A8" s="5" t="s">
        <v>7</v>
      </c>
      <c r="B8" s="6" t="s">
        <v>8</v>
      </c>
      <c r="C8" s="14" t="s">
        <v>9</v>
      </c>
      <c r="D8" s="14" t="s">
        <v>10</v>
      </c>
      <c r="E8" s="7" t="s">
        <v>11</v>
      </c>
      <c r="F8" s="6" t="s">
        <v>12</v>
      </c>
      <c r="G8" s="8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8" t="s">
        <v>20</v>
      </c>
      <c r="O8" s="8" t="s">
        <v>21</v>
      </c>
      <c r="P8" s="9" t="s">
        <v>22</v>
      </c>
      <c r="Q8" s="10" t="s">
        <v>23</v>
      </c>
      <c r="R8" s="9" t="s">
        <v>24</v>
      </c>
      <c r="S8" s="9" t="s">
        <v>25</v>
      </c>
      <c r="T8" s="9" t="s">
        <v>26</v>
      </c>
      <c r="U8" s="11" t="s">
        <v>27</v>
      </c>
      <c r="V8" s="9" t="s">
        <v>28</v>
      </c>
      <c r="W8" s="11" t="s">
        <v>29</v>
      </c>
      <c r="X8" s="11" t="s">
        <v>30</v>
      </c>
      <c r="Y8" s="11" t="s">
        <v>31</v>
      </c>
      <c r="Z8" s="9" t="s">
        <v>32</v>
      </c>
      <c r="AA8" s="11" t="s">
        <v>33</v>
      </c>
      <c r="AB8" s="11" t="s">
        <v>34</v>
      </c>
      <c r="AC8" s="11" t="s">
        <v>35</v>
      </c>
      <c r="AD8" s="11" t="s">
        <v>36</v>
      </c>
      <c r="AE8" s="11" t="s">
        <v>37</v>
      </c>
      <c r="AF8" s="11" t="s">
        <v>38</v>
      </c>
      <c r="AG8" s="11" t="s">
        <v>39</v>
      </c>
      <c r="AH8" s="11" t="s">
        <v>40</v>
      </c>
      <c r="AI8" s="12" t="s">
        <v>41</v>
      </c>
      <c r="AJ8" s="13" t="s">
        <v>42</v>
      </c>
    </row>
    <row r="9" spans="1:36" x14ac:dyDescent="0.25">
      <c r="A9" s="20">
        <v>1</v>
      </c>
      <c r="B9" s="21"/>
      <c r="C9" s="16" t="s">
        <v>45</v>
      </c>
      <c r="D9" s="16">
        <v>47533</v>
      </c>
      <c r="E9" s="22"/>
      <c r="F9" s="20"/>
      <c r="G9" s="23"/>
      <c r="H9" s="24"/>
      <c r="I9" s="24"/>
      <c r="J9" s="24"/>
      <c r="K9" s="24"/>
      <c r="L9" s="24"/>
      <c r="M9" s="24"/>
      <c r="N9" s="24"/>
      <c r="O9" s="24">
        <v>0</v>
      </c>
      <c r="P9" s="16" t="s">
        <v>45</v>
      </c>
      <c r="Q9" s="16">
        <v>47533</v>
      </c>
      <c r="R9" s="25">
        <v>29417</v>
      </c>
      <c r="S9" s="24"/>
      <c r="T9" s="24"/>
      <c r="U9" s="20"/>
      <c r="V9" s="24"/>
      <c r="W9" s="26">
        <v>2725669</v>
      </c>
      <c r="X9" s="20"/>
      <c r="Y9" s="25">
        <v>2805</v>
      </c>
      <c r="Z9" s="20"/>
      <c r="AA9" s="24">
        <v>2802.7</v>
      </c>
      <c r="AB9" s="24"/>
      <c r="AC9" s="27">
        <v>2.2999999999999998</v>
      </c>
      <c r="AD9" s="24">
        <v>2802.7</v>
      </c>
      <c r="AE9" s="23" t="s">
        <v>47</v>
      </c>
      <c r="AF9" s="23">
        <v>0</v>
      </c>
      <c r="AG9" s="23">
        <v>0</v>
      </c>
      <c r="AH9" s="27">
        <v>2.2999999999999998</v>
      </c>
      <c r="AI9" s="23"/>
      <c r="AJ9" s="17" t="s">
        <v>46</v>
      </c>
    </row>
    <row r="10" spans="1:36" x14ac:dyDescent="0.25">
      <c r="A10" s="20">
        <v>2</v>
      </c>
      <c r="B10" s="21"/>
      <c r="C10" s="16" t="s">
        <v>45</v>
      </c>
      <c r="D10" s="16">
        <v>47612</v>
      </c>
      <c r="E10" s="22"/>
      <c r="F10" s="20"/>
      <c r="G10" s="23"/>
      <c r="H10" s="24"/>
      <c r="I10" s="24"/>
      <c r="J10" s="17"/>
      <c r="K10" s="17"/>
      <c r="L10" s="17"/>
      <c r="M10" s="17"/>
      <c r="N10" s="24"/>
      <c r="O10" s="24">
        <v>0</v>
      </c>
      <c r="P10" s="16" t="s">
        <v>45</v>
      </c>
      <c r="Q10" s="16">
        <v>47612</v>
      </c>
      <c r="R10" s="25">
        <v>746317</v>
      </c>
      <c r="S10" s="24"/>
      <c r="T10" s="24"/>
      <c r="U10" s="20"/>
      <c r="V10" s="24"/>
      <c r="W10" s="26">
        <v>2776823</v>
      </c>
      <c r="X10" s="20"/>
      <c r="Y10" s="25">
        <v>11017</v>
      </c>
      <c r="Z10" s="20"/>
      <c r="AA10" s="24">
        <v>11007.966</v>
      </c>
      <c r="AB10" s="24"/>
      <c r="AC10" s="27">
        <v>9.0340000000000007</v>
      </c>
      <c r="AD10" s="24">
        <v>11007.966</v>
      </c>
      <c r="AE10" s="23" t="s">
        <v>47</v>
      </c>
      <c r="AF10" s="23">
        <v>0</v>
      </c>
      <c r="AG10" s="23">
        <v>0</v>
      </c>
      <c r="AH10" s="27">
        <v>9.0340000000000007</v>
      </c>
      <c r="AI10" s="23"/>
      <c r="AJ10" s="17" t="s">
        <v>46</v>
      </c>
    </row>
    <row r="11" spans="1:36" x14ac:dyDescent="0.25">
      <c r="A11" s="20">
        <v>3</v>
      </c>
      <c r="B11" s="21"/>
      <c r="C11" s="16" t="s">
        <v>45</v>
      </c>
      <c r="D11" s="16">
        <v>47613</v>
      </c>
      <c r="E11" s="22"/>
      <c r="F11" s="20"/>
      <c r="G11" s="23"/>
      <c r="H11" s="24"/>
      <c r="I11" s="24"/>
      <c r="J11" s="17"/>
      <c r="K11" s="17"/>
      <c r="L11" s="17"/>
      <c r="M11" s="17"/>
      <c r="N11" s="24"/>
      <c r="O11" s="24">
        <v>0</v>
      </c>
      <c r="P11" s="16" t="s">
        <v>45</v>
      </c>
      <c r="Q11" s="16">
        <v>47613</v>
      </c>
      <c r="R11" s="25">
        <v>569617</v>
      </c>
      <c r="S11" s="24"/>
      <c r="T11" s="24"/>
      <c r="U11" s="20"/>
      <c r="V11" s="24"/>
      <c r="W11" s="26">
        <v>2784468</v>
      </c>
      <c r="X11" s="20"/>
      <c r="Y11" s="25">
        <v>11017</v>
      </c>
      <c r="Z11" s="20"/>
      <c r="AA11" s="24">
        <v>11007.966</v>
      </c>
      <c r="AB11" s="24"/>
      <c r="AC11" s="27">
        <v>9.0340000000000007</v>
      </c>
      <c r="AD11" s="24">
        <v>11007.966</v>
      </c>
      <c r="AE11" s="23" t="s">
        <v>47</v>
      </c>
      <c r="AF11" s="23">
        <v>0</v>
      </c>
      <c r="AG11" s="23">
        <v>0</v>
      </c>
      <c r="AH11" s="27">
        <v>9.0340000000000007</v>
      </c>
      <c r="AI11" s="23"/>
      <c r="AJ11" s="17" t="s">
        <v>46</v>
      </c>
    </row>
    <row r="12" spans="1:36" x14ac:dyDescent="0.25">
      <c r="A12" s="20">
        <v>4</v>
      </c>
      <c r="B12" s="21"/>
      <c r="C12" s="16" t="s">
        <v>45</v>
      </c>
      <c r="D12" s="16">
        <v>47620</v>
      </c>
      <c r="E12" s="22"/>
      <c r="F12" s="20"/>
      <c r="G12" s="23"/>
      <c r="H12" s="24"/>
      <c r="I12" s="24"/>
      <c r="J12" s="17"/>
      <c r="K12" s="17"/>
      <c r="L12" s="17"/>
      <c r="M12" s="17"/>
      <c r="N12" s="24"/>
      <c r="O12" s="24">
        <v>0</v>
      </c>
      <c r="P12" s="16" t="s">
        <v>45</v>
      </c>
      <c r="Q12" s="16">
        <v>47620</v>
      </c>
      <c r="R12" s="25">
        <v>1117417</v>
      </c>
      <c r="S12" s="24"/>
      <c r="T12" s="24"/>
      <c r="U12" s="20"/>
      <c r="V12" s="24"/>
      <c r="W12" s="26">
        <v>2784471</v>
      </c>
      <c r="X12" s="20"/>
      <c r="Y12" s="25">
        <v>11017</v>
      </c>
      <c r="Z12" s="20"/>
      <c r="AA12" s="24">
        <v>11007.966</v>
      </c>
      <c r="AB12" s="24"/>
      <c r="AC12" s="27">
        <v>9.0340000000000007</v>
      </c>
      <c r="AD12" s="24">
        <v>11007.966</v>
      </c>
      <c r="AE12" s="23" t="s">
        <v>47</v>
      </c>
      <c r="AF12" s="23">
        <v>0</v>
      </c>
      <c r="AG12" s="23">
        <v>0</v>
      </c>
      <c r="AH12" s="27">
        <v>9.0340000000000007</v>
      </c>
      <c r="AI12" s="23"/>
      <c r="AJ12" s="17" t="s">
        <v>46</v>
      </c>
    </row>
    <row r="13" spans="1:36" x14ac:dyDescent="0.25">
      <c r="A13" s="20">
        <v>5</v>
      </c>
      <c r="B13" s="21"/>
      <c r="C13" s="16" t="s">
        <v>45</v>
      </c>
      <c r="D13" s="16">
        <v>47621</v>
      </c>
      <c r="E13" s="22"/>
      <c r="F13" s="20"/>
      <c r="G13" s="23"/>
      <c r="H13" s="24"/>
      <c r="I13" s="24"/>
      <c r="J13" s="17"/>
      <c r="K13" s="17"/>
      <c r="L13" s="17"/>
      <c r="M13" s="17"/>
      <c r="N13" s="24"/>
      <c r="O13" s="24">
        <v>0</v>
      </c>
      <c r="P13" s="16" t="s">
        <v>45</v>
      </c>
      <c r="Q13" s="16">
        <v>47621</v>
      </c>
      <c r="R13" s="25">
        <v>1224317</v>
      </c>
      <c r="S13" s="24"/>
      <c r="T13" s="24"/>
      <c r="U13" s="20"/>
      <c r="V13" s="24"/>
      <c r="W13" s="26">
        <v>2784480</v>
      </c>
      <c r="X13" s="20"/>
      <c r="Y13" s="25">
        <v>11054</v>
      </c>
      <c r="Z13" s="20"/>
      <c r="AA13" s="24">
        <v>11044.936</v>
      </c>
      <c r="AB13" s="24"/>
      <c r="AC13" s="27">
        <v>9.0640000000000001</v>
      </c>
      <c r="AD13" s="24">
        <v>11044.936</v>
      </c>
      <c r="AE13" s="23" t="s">
        <v>47</v>
      </c>
      <c r="AF13" s="23">
        <v>0</v>
      </c>
      <c r="AG13" s="23">
        <v>0</v>
      </c>
      <c r="AH13" s="27">
        <v>9.0640000000000001</v>
      </c>
      <c r="AI13" s="23"/>
      <c r="AJ13" s="17" t="s">
        <v>46</v>
      </c>
    </row>
    <row r="14" spans="1:36" x14ac:dyDescent="0.25">
      <c r="A14" s="20">
        <v>6</v>
      </c>
      <c r="B14" s="17"/>
      <c r="C14" s="16" t="s">
        <v>45</v>
      </c>
      <c r="D14" s="16">
        <v>47623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4">
        <v>0</v>
      </c>
      <c r="P14" s="16" t="s">
        <v>45</v>
      </c>
      <c r="Q14" s="16">
        <v>47623</v>
      </c>
      <c r="R14" s="25">
        <v>864317</v>
      </c>
      <c r="S14" s="18"/>
      <c r="T14" s="18"/>
      <c r="U14" s="18"/>
      <c r="V14" s="18"/>
      <c r="W14" s="26">
        <v>2776783</v>
      </c>
      <c r="X14" s="20"/>
      <c r="Y14" s="25">
        <v>11150</v>
      </c>
      <c r="Z14" s="20"/>
      <c r="AA14" s="24">
        <v>11140.857</v>
      </c>
      <c r="AB14" s="20"/>
      <c r="AC14" s="27">
        <v>9.1430000000000007</v>
      </c>
      <c r="AD14" s="24">
        <v>11140.857</v>
      </c>
      <c r="AE14" s="23" t="s">
        <v>47</v>
      </c>
      <c r="AF14" s="23">
        <v>0</v>
      </c>
      <c r="AG14" s="23">
        <v>0</v>
      </c>
      <c r="AH14" s="27">
        <v>9.1430000000000007</v>
      </c>
      <c r="AI14" s="17"/>
      <c r="AJ14" s="17" t="s">
        <v>46</v>
      </c>
    </row>
    <row r="15" spans="1:36" s="4" customFormat="1" x14ac:dyDescent="0.25">
      <c r="A15" s="20">
        <v>7</v>
      </c>
      <c r="B15" s="17"/>
      <c r="C15" s="16" t="s">
        <v>45</v>
      </c>
      <c r="D15" s="16">
        <v>47700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4">
        <v>0</v>
      </c>
      <c r="P15" s="16" t="s">
        <v>45</v>
      </c>
      <c r="Q15" s="16">
        <v>47700</v>
      </c>
      <c r="R15" s="25">
        <v>847017</v>
      </c>
      <c r="S15" s="19"/>
      <c r="T15" s="19"/>
      <c r="U15" s="19"/>
      <c r="V15" s="19"/>
      <c r="W15" s="26">
        <v>2784487</v>
      </c>
      <c r="X15" s="20"/>
      <c r="Y15" s="25">
        <v>11150</v>
      </c>
      <c r="Z15" s="20"/>
      <c r="AA15" s="24">
        <v>11140.857</v>
      </c>
      <c r="AB15" s="20"/>
      <c r="AC15" s="27">
        <v>9.1430000000000007</v>
      </c>
      <c r="AD15" s="24">
        <v>11140.857</v>
      </c>
      <c r="AE15" s="23" t="s">
        <v>47</v>
      </c>
      <c r="AF15" s="23">
        <v>0</v>
      </c>
      <c r="AG15" s="23">
        <v>0</v>
      </c>
      <c r="AH15" s="27">
        <v>9.1430000000000007</v>
      </c>
      <c r="AI15" s="17"/>
      <c r="AJ15" s="17" t="s">
        <v>46</v>
      </c>
    </row>
    <row r="16" spans="1:36" x14ac:dyDescent="0.25">
      <c r="A16" s="20">
        <v>8</v>
      </c>
      <c r="B16" s="17"/>
      <c r="C16" s="16" t="s">
        <v>45</v>
      </c>
      <c r="D16" s="16">
        <v>47615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4">
        <v>0</v>
      </c>
      <c r="P16" s="16" t="s">
        <v>45</v>
      </c>
      <c r="Q16" s="16">
        <v>47615</v>
      </c>
      <c r="R16" s="25">
        <v>1098217</v>
      </c>
      <c r="S16" s="19"/>
      <c r="T16" s="19"/>
      <c r="U16" s="19"/>
      <c r="V16" s="19"/>
      <c r="W16" s="26">
        <v>2776955</v>
      </c>
      <c r="X16" s="20"/>
      <c r="Y16" s="25">
        <v>19000</v>
      </c>
      <c r="Z16" s="20"/>
      <c r="AA16" s="24">
        <v>18984.419999999998</v>
      </c>
      <c r="AB16" s="20"/>
      <c r="AC16" s="27">
        <v>15.58</v>
      </c>
      <c r="AD16" s="24">
        <v>18984.419999999998</v>
      </c>
      <c r="AE16" s="23" t="s">
        <v>47</v>
      </c>
      <c r="AF16" s="23">
        <v>0</v>
      </c>
      <c r="AG16" s="23">
        <v>0</v>
      </c>
      <c r="AH16" s="27">
        <v>15.58</v>
      </c>
      <c r="AI16" s="17"/>
      <c r="AJ16" s="17" t="s">
        <v>46</v>
      </c>
    </row>
    <row r="17" spans="1:36" x14ac:dyDescent="0.25">
      <c r="A17" s="20">
        <v>9</v>
      </c>
      <c r="B17" s="17"/>
      <c r="C17" s="16" t="s">
        <v>45</v>
      </c>
      <c r="D17" s="16">
        <v>47625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4">
        <v>0</v>
      </c>
      <c r="P17" s="16" t="s">
        <v>45</v>
      </c>
      <c r="Q17" s="16">
        <v>47625</v>
      </c>
      <c r="R17" s="25">
        <v>483417</v>
      </c>
      <c r="S17" s="17"/>
      <c r="T17" s="17"/>
      <c r="U17" s="17"/>
      <c r="V17" s="17"/>
      <c r="W17" s="26">
        <v>2784485</v>
      </c>
      <c r="X17" s="17"/>
      <c r="Y17" s="25">
        <v>35197</v>
      </c>
      <c r="Z17" s="17"/>
      <c r="AA17" s="24">
        <v>35168.137999999999</v>
      </c>
      <c r="AB17" s="17"/>
      <c r="AC17" s="27">
        <v>28.861999999999998</v>
      </c>
      <c r="AD17" s="24">
        <v>35168.137999999999</v>
      </c>
      <c r="AE17" s="23" t="s">
        <v>47</v>
      </c>
      <c r="AF17" s="23">
        <v>0</v>
      </c>
      <c r="AG17" s="23">
        <v>0</v>
      </c>
      <c r="AH17" s="27">
        <v>28.861999999999998</v>
      </c>
      <c r="AI17" s="17"/>
      <c r="AJ17" s="17" t="s">
        <v>46</v>
      </c>
    </row>
    <row r="18" spans="1:36" x14ac:dyDescent="0.25">
      <c r="A18" s="20">
        <v>10</v>
      </c>
      <c r="B18" s="17"/>
      <c r="C18" s="16" t="s">
        <v>45</v>
      </c>
      <c r="D18" s="16">
        <v>47400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4">
        <v>0</v>
      </c>
      <c r="P18" s="16" t="s">
        <v>45</v>
      </c>
      <c r="Q18" s="16">
        <v>47400</v>
      </c>
      <c r="R18" s="25">
        <v>2511715</v>
      </c>
      <c r="S18" s="17"/>
      <c r="T18" s="17"/>
      <c r="U18" s="17"/>
      <c r="V18" s="17"/>
      <c r="W18" s="26">
        <v>2713081</v>
      </c>
      <c r="X18" s="17"/>
      <c r="Y18" s="29">
        <v>1391215</v>
      </c>
      <c r="Z18" s="30"/>
      <c r="AA18" s="31">
        <v>250419</v>
      </c>
      <c r="AB18" s="30"/>
      <c r="AC18" s="28">
        <v>1140796</v>
      </c>
      <c r="AD18" s="31">
        <v>250419</v>
      </c>
      <c r="AE18" s="23" t="s">
        <v>47</v>
      </c>
      <c r="AF18" s="23">
        <v>0</v>
      </c>
      <c r="AG18" s="23">
        <v>0</v>
      </c>
      <c r="AH18" s="28">
        <v>1140796</v>
      </c>
      <c r="AI18" s="17"/>
      <c r="AJ18" s="17" t="s">
        <v>46</v>
      </c>
    </row>
    <row r="19" spans="1:36" x14ac:dyDescent="0.25">
      <c r="A19" s="20">
        <v>11</v>
      </c>
      <c r="B19" s="17"/>
      <c r="C19" s="16" t="s">
        <v>45</v>
      </c>
      <c r="D19" s="16">
        <v>47401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4">
        <v>0</v>
      </c>
      <c r="P19" s="16" t="s">
        <v>45</v>
      </c>
      <c r="Q19" s="16">
        <v>47401</v>
      </c>
      <c r="R19" s="25">
        <v>2511715</v>
      </c>
      <c r="S19" s="15"/>
      <c r="T19" s="17"/>
      <c r="U19" s="17"/>
      <c r="V19" s="17"/>
      <c r="W19" s="26">
        <v>2713080</v>
      </c>
      <c r="X19" s="17"/>
      <c r="Y19" s="29">
        <v>1391215</v>
      </c>
      <c r="Z19" s="30"/>
      <c r="AA19" s="31">
        <v>250419</v>
      </c>
      <c r="AB19" s="30"/>
      <c r="AC19" s="28">
        <v>1140796</v>
      </c>
      <c r="AD19" s="31">
        <v>250419</v>
      </c>
      <c r="AE19" s="23" t="s">
        <v>47</v>
      </c>
      <c r="AF19" s="23">
        <v>0</v>
      </c>
      <c r="AG19" s="23">
        <v>0</v>
      </c>
      <c r="AH19" s="28">
        <v>1140796</v>
      </c>
      <c r="AI19" s="17"/>
      <c r="AJ19" s="17" t="s">
        <v>46</v>
      </c>
    </row>
    <row r="20" spans="1:36" x14ac:dyDescent="0.25">
      <c r="A20" s="20">
        <v>12</v>
      </c>
      <c r="B20" s="17"/>
      <c r="C20" s="16" t="s">
        <v>45</v>
      </c>
      <c r="D20" s="16">
        <v>47402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4">
        <v>0</v>
      </c>
      <c r="P20" s="16" t="s">
        <v>45</v>
      </c>
      <c r="Q20" s="16">
        <v>47402</v>
      </c>
      <c r="R20" s="25">
        <v>2511715</v>
      </c>
      <c r="S20" s="15"/>
      <c r="T20" s="17"/>
      <c r="U20" s="17"/>
      <c r="V20" s="17"/>
      <c r="W20" s="26">
        <v>2713079</v>
      </c>
      <c r="X20" s="17"/>
      <c r="Y20" s="29">
        <v>1391215</v>
      </c>
      <c r="Z20" s="30"/>
      <c r="AA20" s="31">
        <v>250419</v>
      </c>
      <c r="AB20" s="30"/>
      <c r="AC20" s="28">
        <v>1140796</v>
      </c>
      <c r="AD20" s="31">
        <v>250419</v>
      </c>
      <c r="AE20" s="23" t="s">
        <v>47</v>
      </c>
      <c r="AF20" s="23">
        <v>0</v>
      </c>
      <c r="AG20" s="23">
        <v>0</v>
      </c>
      <c r="AH20" s="28">
        <v>1140796</v>
      </c>
      <c r="AI20" s="17"/>
      <c r="AJ20" s="17" t="s">
        <v>46</v>
      </c>
    </row>
    <row r="21" spans="1:36" x14ac:dyDescent="0.25">
      <c r="A21" s="20">
        <v>13</v>
      </c>
      <c r="B21" s="16"/>
      <c r="C21" s="16" t="s">
        <v>45</v>
      </c>
      <c r="D21" s="16">
        <v>47403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4">
        <v>0</v>
      </c>
      <c r="P21" s="16" t="s">
        <v>45</v>
      </c>
      <c r="Q21" s="16">
        <v>47403</v>
      </c>
      <c r="R21" s="25">
        <v>2511715</v>
      </c>
      <c r="S21" s="15"/>
      <c r="T21" s="16"/>
      <c r="U21" s="16"/>
      <c r="V21" s="16"/>
      <c r="W21" s="26">
        <v>2713078</v>
      </c>
      <c r="X21" s="16"/>
      <c r="Y21" s="29">
        <v>1391215</v>
      </c>
      <c r="Z21" s="32"/>
      <c r="AA21" s="31">
        <v>250419</v>
      </c>
      <c r="AB21" s="32"/>
      <c r="AC21" s="28">
        <v>1140796</v>
      </c>
      <c r="AD21" s="31">
        <v>250419</v>
      </c>
      <c r="AE21" s="23" t="s">
        <v>47</v>
      </c>
      <c r="AF21" s="23">
        <v>0</v>
      </c>
      <c r="AG21" s="23">
        <v>0</v>
      </c>
      <c r="AH21" s="28">
        <v>1140796</v>
      </c>
      <c r="AI21" s="16"/>
      <c r="AJ21" s="17" t="s">
        <v>46</v>
      </c>
    </row>
    <row r="22" spans="1:36" x14ac:dyDescent="0.25">
      <c r="A22" s="20">
        <v>14</v>
      </c>
      <c r="B22" s="16"/>
      <c r="C22" s="16" t="s">
        <v>45</v>
      </c>
      <c r="D22" s="16">
        <v>47405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4">
        <v>0</v>
      </c>
      <c r="P22" s="16" t="s">
        <v>45</v>
      </c>
      <c r="Q22" s="16">
        <v>47405</v>
      </c>
      <c r="R22" s="25">
        <v>2511715</v>
      </c>
      <c r="S22" s="15"/>
      <c r="T22" s="16"/>
      <c r="U22" s="16"/>
      <c r="V22" s="16"/>
      <c r="W22" s="26">
        <v>2713087</v>
      </c>
      <c r="X22" s="16"/>
      <c r="Y22" s="29">
        <v>1391215</v>
      </c>
      <c r="Z22" s="32"/>
      <c r="AA22" s="31">
        <v>250419</v>
      </c>
      <c r="AB22" s="32"/>
      <c r="AC22" s="28">
        <v>1140796</v>
      </c>
      <c r="AD22" s="31">
        <v>250419</v>
      </c>
      <c r="AE22" s="23" t="s">
        <v>47</v>
      </c>
      <c r="AF22" s="23">
        <v>0</v>
      </c>
      <c r="AG22" s="23">
        <v>0</v>
      </c>
      <c r="AH22" s="28">
        <v>1140796</v>
      </c>
      <c r="AI22" s="16"/>
      <c r="AJ22" s="17" t="s">
        <v>46</v>
      </c>
    </row>
    <row r="23" spans="1:36" x14ac:dyDescent="0.25">
      <c r="A23" s="20">
        <v>15</v>
      </c>
      <c r="B23" s="16"/>
      <c r="C23" s="16" t="s">
        <v>45</v>
      </c>
      <c r="D23" s="16">
        <v>47406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4">
        <v>0</v>
      </c>
      <c r="P23" s="16" t="s">
        <v>45</v>
      </c>
      <c r="Q23" s="16">
        <v>47406</v>
      </c>
      <c r="R23" s="25">
        <v>2511715</v>
      </c>
      <c r="S23" s="15"/>
      <c r="T23" s="16"/>
      <c r="U23" s="16"/>
      <c r="V23" s="16"/>
      <c r="W23" s="26">
        <v>2713085</v>
      </c>
      <c r="X23" s="16"/>
      <c r="Y23" s="29">
        <v>1391215</v>
      </c>
      <c r="Z23" s="32"/>
      <c r="AA23" s="31">
        <v>250419</v>
      </c>
      <c r="AB23" s="32"/>
      <c r="AC23" s="28">
        <v>1140796</v>
      </c>
      <c r="AD23" s="31">
        <v>250419</v>
      </c>
      <c r="AE23" s="23" t="s">
        <v>47</v>
      </c>
      <c r="AF23" s="23">
        <v>0</v>
      </c>
      <c r="AG23" s="23">
        <v>0</v>
      </c>
      <c r="AH23" s="28">
        <v>1140796</v>
      </c>
      <c r="AI23" s="16"/>
      <c r="AJ23" s="17" t="s">
        <v>46</v>
      </c>
    </row>
    <row r="24" spans="1:36" x14ac:dyDescent="0.25">
      <c r="A24" s="20">
        <v>16</v>
      </c>
      <c r="B24" s="16"/>
      <c r="C24" s="16" t="s">
        <v>45</v>
      </c>
      <c r="D24" s="16">
        <v>47407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4">
        <v>0</v>
      </c>
      <c r="P24" s="16" t="s">
        <v>45</v>
      </c>
      <c r="Q24" s="16">
        <v>47407</v>
      </c>
      <c r="R24" s="25">
        <v>2511715</v>
      </c>
      <c r="S24" s="15"/>
      <c r="T24" s="16"/>
      <c r="U24" s="16"/>
      <c r="V24" s="16"/>
      <c r="W24" s="26">
        <v>2713084</v>
      </c>
      <c r="X24" s="16"/>
      <c r="Y24" s="29">
        <v>1391215</v>
      </c>
      <c r="Z24" s="32"/>
      <c r="AA24" s="31">
        <v>250419</v>
      </c>
      <c r="AB24" s="32"/>
      <c r="AC24" s="28">
        <v>1140796</v>
      </c>
      <c r="AD24" s="31">
        <v>250419</v>
      </c>
      <c r="AE24" s="23" t="s">
        <v>47</v>
      </c>
      <c r="AF24" s="23">
        <v>0</v>
      </c>
      <c r="AG24" s="23">
        <v>0</v>
      </c>
      <c r="AH24" s="28">
        <v>1140796</v>
      </c>
      <c r="AI24" s="16"/>
      <c r="AJ24" s="17" t="s">
        <v>46</v>
      </c>
    </row>
    <row r="25" spans="1:36" x14ac:dyDescent="0.25">
      <c r="A25" s="20">
        <v>17</v>
      </c>
      <c r="B25" s="16"/>
      <c r="C25" s="16" t="s">
        <v>45</v>
      </c>
      <c r="D25" s="16">
        <v>47408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4">
        <v>0</v>
      </c>
      <c r="P25" s="16" t="s">
        <v>45</v>
      </c>
      <c r="Q25" s="16">
        <v>47408</v>
      </c>
      <c r="R25" s="25">
        <v>2511715</v>
      </c>
      <c r="S25" s="15"/>
      <c r="T25" s="16"/>
      <c r="U25" s="16"/>
      <c r="V25" s="16"/>
      <c r="W25" s="26">
        <v>2713083</v>
      </c>
      <c r="X25" s="16"/>
      <c r="Y25" s="29">
        <v>1391215</v>
      </c>
      <c r="Z25" s="32"/>
      <c r="AA25" s="31">
        <v>250419</v>
      </c>
      <c r="AB25" s="32"/>
      <c r="AC25" s="28">
        <v>1140796</v>
      </c>
      <c r="AD25" s="31">
        <v>250419</v>
      </c>
      <c r="AE25" s="23" t="s">
        <v>47</v>
      </c>
      <c r="AF25" s="23">
        <v>0</v>
      </c>
      <c r="AG25" s="23">
        <v>0</v>
      </c>
      <c r="AH25" s="28">
        <v>1140796</v>
      </c>
      <c r="AI25" s="16"/>
      <c r="AJ25" s="17" t="s">
        <v>46</v>
      </c>
    </row>
    <row r="26" spans="1:36" x14ac:dyDescent="0.25">
      <c r="A26" s="20">
        <v>18</v>
      </c>
      <c r="B26" s="16"/>
      <c r="C26" s="16" t="s">
        <v>45</v>
      </c>
      <c r="D26" s="16">
        <v>47496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4">
        <v>0</v>
      </c>
      <c r="P26" s="16" t="s">
        <v>45</v>
      </c>
      <c r="Q26" s="16">
        <v>47496</v>
      </c>
      <c r="R26" s="25">
        <v>88400</v>
      </c>
      <c r="S26" s="15"/>
      <c r="T26" s="16"/>
      <c r="U26" s="16"/>
      <c r="V26" s="16"/>
      <c r="W26" s="26">
        <v>2741393</v>
      </c>
      <c r="X26" s="16"/>
      <c r="Y26" s="25">
        <v>17480</v>
      </c>
      <c r="Z26" s="16"/>
      <c r="AA26" s="24">
        <v>17465.666000000001</v>
      </c>
      <c r="AB26" s="16"/>
      <c r="AC26" s="27">
        <v>14.334</v>
      </c>
      <c r="AD26" s="24">
        <v>17465.666000000001</v>
      </c>
      <c r="AE26" s="23" t="s">
        <v>48</v>
      </c>
      <c r="AF26" s="23">
        <v>0</v>
      </c>
      <c r="AG26" s="23">
        <v>0</v>
      </c>
      <c r="AH26" s="27">
        <v>14.334</v>
      </c>
      <c r="AI26" s="16"/>
      <c r="AJ26" s="17" t="s">
        <v>46</v>
      </c>
    </row>
    <row r="27" spans="1:36" x14ac:dyDescent="0.25">
      <c r="Y27" s="40">
        <f>SUM(Y9:Y26)</f>
        <v>11270607</v>
      </c>
      <c r="AA27" s="40">
        <f>SUM(AA9:AA26)</f>
        <v>2144123.4720000001</v>
      </c>
      <c r="AC27" s="40">
        <f>SUM(AC9:AC26)</f>
        <v>9126483.5280000009</v>
      </c>
      <c r="AD27" s="40">
        <f>SUM(AD9:AD26)</f>
        <v>2144123.4720000001</v>
      </c>
      <c r="AH27" s="40">
        <f>SUM(AH9:AH26)</f>
        <v>9126483.5280000009</v>
      </c>
    </row>
  </sheetData>
  <autoFilter ref="A8:AJ8"/>
  <mergeCells count="2">
    <mergeCell ref="Q7:AH7"/>
    <mergeCell ref="A7:O7"/>
  </mergeCells>
  <conditionalFormatting sqref="S19:S26">
    <cfRule type="expression" dxfId="29" priority="56">
      <formula>($R19:$R20013="Total general")</formula>
    </cfRule>
    <cfRule type="expression" dxfId="28" priority="57">
      <formula>($R19:$R20013="Total FACTURA PAGADA")</formula>
    </cfRule>
    <cfRule type="expression" dxfId="27" priority="58">
      <formula>($R19:$R20013="Total FACTURA EN TRAMITE DE AUDITORIA Y NO VENCIDA PARA PAGO")</formula>
    </cfRule>
    <cfRule type="expression" dxfId="26" priority="59">
      <formula>($R19:$R20013="Total FACTURA DEVUELTA")</formula>
    </cfRule>
    <cfRule type="expression" dxfId="25" priority="60">
      <formula>($R19:$R20013="Total FACTURA NO RECIBIDA")</formula>
    </cfRule>
  </conditionalFormatting>
  <conditionalFormatting sqref="C9:D26">
    <cfRule type="expression" dxfId="24" priority="21">
      <formula>($AG9:$AG20006="Total general")</formula>
    </cfRule>
    <cfRule type="expression" dxfId="23" priority="22">
      <formula>($AG9:$AG20006="Total FACTURA PAGADA")</formula>
    </cfRule>
    <cfRule type="expression" dxfId="22" priority="23">
      <formula>($AG9:$AG20006="Total FACTURA EN TRAMITE DE AUDITORIA Y NO VENCIDA PARA PAGO")</formula>
    </cfRule>
    <cfRule type="expression" dxfId="21" priority="24">
      <formula>($AG9:$AG20006="Total FACTURA DEVUELTA")</formula>
    </cfRule>
    <cfRule type="expression" dxfId="20" priority="25">
      <formula>($AG9:$AG20006="Total FACTURA NO RECIBIDA")</formula>
    </cfRule>
  </conditionalFormatting>
  <conditionalFormatting sqref="P9:Q26">
    <cfRule type="expression" dxfId="19" priority="16">
      <formula>($AG9:$AG20006="Total general")</formula>
    </cfRule>
    <cfRule type="expression" dxfId="18" priority="17">
      <formula>($AG9:$AG20006="Total FACTURA PAGADA")</formula>
    </cfRule>
    <cfRule type="expression" dxfId="17" priority="18">
      <formula>($AG9:$AG20006="Total FACTURA EN TRAMITE DE AUDITORIA Y NO VENCIDA PARA PAGO")</formula>
    </cfRule>
    <cfRule type="expression" dxfId="16" priority="19">
      <formula>($AG9:$AG20006="Total FACTURA DEVUELTA")</formula>
    </cfRule>
    <cfRule type="expression" dxfId="15" priority="20">
      <formula>($AG9:$AG20006="Total FACTURA NO RECIBIDA")</formula>
    </cfRule>
  </conditionalFormatting>
  <conditionalFormatting sqref="R9:R26">
    <cfRule type="expression" dxfId="14" priority="11">
      <formula>($AG9:$AG20006="Total general")</formula>
    </cfRule>
    <cfRule type="expression" dxfId="13" priority="12">
      <formula>($AG9:$AG20006="Total FACTURA PAGADA")</formula>
    </cfRule>
    <cfRule type="expression" dxfId="12" priority="13">
      <formula>($AG9:$AG20006="Total FACTURA EN TRAMITE DE AUDITORIA Y NO VENCIDA PARA PAGO")</formula>
    </cfRule>
    <cfRule type="expression" dxfId="11" priority="14">
      <formula>($AG9:$AG20006="Total FACTURA DEVUELTA")</formula>
    </cfRule>
    <cfRule type="expression" dxfId="10" priority="15">
      <formula>($AG9:$AG20006="Total FACTURA NO RECIBIDA")</formula>
    </cfRule>
  </conditionalFormatting>
  <conditionalFormatting sqref="W9:W26">
    <cfRule type="expression" dxfId="9" priority="6">
      <formula>($AG9:$AG20006="Total general")</formula>
    </cfRule>
    <cfRule type="expression" dxfId="8" priority="7">
      <formula>($AG9:$AG20006="Total FACTURA PAGADA")</formula>
    </cfRule>
    <cfRule type="expression" dxfId="7" priority="8">
      <formula>($AG9:$AG20006="Total FACTURA EN TRAMITE DE AUDITORIA Y NO VENCIDA PARA PAGO")</formula>
    </cfRule>
    <cfRule type="expression" dxfId="6" priority="9">
      <formula>($AG9:$AG20006="Total FACTURA DEVUELTA")</formula>
    </cfRule>
    <cfRule type="expression" dxfId="5" priority="10">
      <formula>($AG9:$AG20006="Total FACTURA NO RECIBIDA")</formula>
    </cfRule>
  </conditionalFormatting>
  <conditionalFormatting sqref="Y9:Y26">
    <cfRule type="expression" dxfId="4" priority="1">
      <formula>($AG9:$AG20006="Total general")</formula>
    </cfRule>
    <cfRule type="expression" dxfId="3" priority="2">
      <formula>($AG9:$AG20006="Total FACTURA PAGADA")</formula>
    </cfRule>
    <cfRule type="expression" dxfId="2" priority="3">
      <formula>($AG9:$AG20006="Total FACTURA EN TRAMITE DE AUDITORIA Y NO VENCIDA PARA PAGO")</formula>
    </cfRule>
    <cfRule type="expression" dxfId="1" priority="4">
      <formula>($AG9:$AG20006="Total FACTURA DEVUELTA")</formula>
    </cfRule>
    <cfRule type="expression" dxfId="0" priority="5">
      <formula>($AG9:$AG20006="Total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41FBF1-3BC7-49A2-B650-C378B4189EEB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purl.org/dc/terms/"/>
    <ds:schemaRef ds:uri="http://schemas.microsoft.com/sharepoint/v3/fields"/>
    <ds:schemaRef ds:uri="http://schemas.microsoft.com/office/infopath/2007/PartnerControls"/>
    <ds:schemaRef ds:uri="fc59cac2-4a0b-49e5-b878-56577be82993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6565643-c00f-44ce-b5d1-532a85e438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