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0490" windowHeight="74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5" i="3" l="1"/>
  <c r="AD15" i="3"/>
  <c r="AC15" i="3"/>
  <c r="AA15" i="3"/>
  <c r="Y15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<sst xmlns="http://schemas.openxmlformats.org/spreadsheetml/2006/main" count="69" uniqueCount="48">
  <si>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</si>
  <si>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</si>
  <si>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</si>
  <si>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</si>
  <si>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</si>
  <si>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</si>
  <si>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</si>
  <si>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</si>
  <si>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</si>
  <si>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</si>
  <si>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</si>
  <si>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</si>
  <si>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</si>
  <si>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</si>
  <si>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</si>
  <si>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</si>
  <si>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</si>
  <si>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</si>
  <si>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</si>
  <si>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</si>
  <si>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</si>
  <si>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</si>
  <si>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</si>
  <si>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</si>
  <si>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</si>
  <si>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</si>
  <si>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</si>
  <si>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</si>
  <si>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</si>
  <si>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</si>
  <si>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</si>
  <si>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</si>
  <si>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</si>
  <si>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</si>
  <si>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</si>
  <si>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</si>
  <si>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</si>
  <si>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</si>
  <si>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</si>
  <si>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</si>
  <si>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</si>
  <si>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</si>
  <si>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</si>
  <si>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CENTRO POLICLINICO DEL OLAYA   NIT 800149453</t>
  </si>
  <si>
    <t>FAC</t>
  </si>
  <si>
    <t>FINIC-1</t>
  </si>
  <si>
    <t>CONCILIACION PAGADA 2020/12/23</t>
  </si>
  <si>
    <t>EPS SURAMERICANA SA -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</si>
</sst>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Fill="1" applyBorder="1"/>
    <xf numFmtId="42" fontId="0" fillId="0" borderId="1" xfId="3" applyFont="1" applyBorder="1"/>
    <xf numFmtId="42" fontId="0" fillId="0" borderId="1" xfId="0" applyNumberFormat="1" applyBorder="1"/>
    <xf numFmtId="14" fontId="0" fillId="0" borderId="1" xfId="0" applyNumberForma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"/>
  <sheetViews>
    <sheetView tabSelected="1" zoomScale="98" zoomScaleNormal="98" workbookViewId="0">
      <selection activeCell="B3" sqref="B3"/>
    </sheetView>
  </sheetViews>
  <sheetFormatPr baseColWidth="10" defaultColWidth="11.42578125" defaultRowHeight="15" x14ac:dyDescent="0.25"/>
  <cols>
    <col min="1" max="1" width="11.28515625" customWidth="1"/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4" width="15.7109375" customWidth="1"/>
    <col min="15" max="16" width="12.140625" customWidth="1"/>
    <col min="18" max="18" width="11.85546875" bestFit="1" customWidth="1"/>
    <col min="20" max="21" width="12.42578125" customWidth="1"/>
    <col min="25" max="25" width="12.85546875" customWidth="1"/>
    <col min="29" max="29" width="13.7109375" customWidth="1"/>
    <col min="30" max="30" width="14.57031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2.855468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47</v>
      </c>
    </row>
    <row r="3" spans="1:36" x14ac:dyDescent="0.25">
      <c r="A3" s="1" t="s">
        <v>2</v>
      </c>
      <c r="B3" t="s">
        <v>43</v>
      </c>
    </row>
    <row r="4" spans="1:36" x14ac:dyDescent="0.25">
      <c r="A4" s="1" t="s">
        <v>3</v>
      </c>
      <c r="B4" s="12">
        <v>43921</v>
      </c>
    </row>
    <row r="5" spans="1:36" x14ac:dyDescent="0.25">
      <c r="A5" s="1" t="s">
        <v>4</v>
      </c>
      <c r="B5" s="12">
        <v>44188</v>
      </c>
    </row>
    <row r="6" spans="1:36" ht="15.75" thickBot="1" x14ac:dyDescent="0.3"/>
    <row r="7" spans="1:36" ht="15.75" customHeight="1" thickBot="1" x14ac:dyDescent="0.3">
      <c r="A7" s="21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11"/>
      <c r="Q7" s="18" t="s">
        <v>6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3">
        <v>1</v>
      </c>
      <c r="B9" s="13"/>
      <c r="C9" s="14" t="s">
        <v>44</v>
      </c>
      <c r="D9" s="13">
        <v>1036713</v>
      </c>
      <c r="E9" s="17">
        <v>43630</v>
      </c>
      <c r="F9" s="17">
        <v>43641</v>
      </c>
      <c r="G9" s="13">
        <v>2333409</v>
      </c>
      <c r="H9" s="13"/>
      <c r="I9" s="13">
        <v>62602</v>
      </c>
      <c r="J9" s="13"/>
      <c r="K9" s="15">
        <v>1532707</v>
      </c>
      <c r="L9" s="16">
        <v>590480</v>
      </c>
      <c r="M9" s="13">
        <v>0</v>
      </c>
      <c r="N9" s="16">
        <v>2123187</v>
      </c>
      <c r="O9" s="13">
        <v>0</v>
      </c>
      <c r="P9" s="14" t="s">
        <v>44</v>
      </c>
      <c r="Q9" s="13">
        <v>1036713</v>
      </c>
      <c r="R9" s="13">
        <v>2824128</v>
      </c>
      <c r="S9" s="13"/>
      <c r="T9" s="13"/>
      <c r="U9" s="13"/>
      <c r="V9" s="13"/>
      <c r="W9" s="13">
        <v>2407031</v>
      </c>
      <c r="X9" s="13"/>
      <c r="Y9" s="15">
        <v>738100</v>
      </c>
      <c r="Z9" s="13"/>
      <c r="AA9" s="15">
        <v>147620</v>
      </c>
      <c r="AB9" s="13"/>
      <c r="AC9" s="16">
        <v>590480</v>
      </c>
      <c r="AD9" s="15">
        <v>147620</v>
      </c>
      <c r="AE9" s="13" t="s">
        <v>45</v>
      </c>
      <c r="AF9" s="13">
        <v>0</v>
      </c>
      <c r="AG9" s="13">
        <v>0</v>
      </c>
      <c r="AH9" s="16">
        <v>590480</v>
      </c>
      <c r="AI9" s="13">
        <v>0</v>
      </c>
      <c r="AJ9" s="13" t="s">
        <v>46</v>
      </c>
    </row>
    <row r="10" spans="1:36" x14ac:dyDescent="0.25">
      <c r="A10" s="13">
        <v>2</v>
      </c>
      <c r="B10" s="13"/>
      <c r="C10" s="14" t="s">
        <v>44</v>
      </c>
      <c r="D10" s="13">
        <v>675995</v>
      </c>
      <c r="E10" s="17">
        <v>42809</v>
      </c>
      <c r="F10" s="17">
        <v>42810</v>
      </c>
      <c r="G10" s="13">
        <v>1861122</v>
      </c>
      <c r="H10" s="13"/>
      <c r="I10" s="13"/>
      <c r="J10" s="13"/>
      <c r="K10" s="15">
        <v>1716822</v>
      </c>
      <c r="L10" s="16">
        <v>115440</v>
      </c>
      <c r="M10" s="13">
        <v>0</v>
      </c>
      <c r="N10" s="16">
        <v>1832262</v>
      </c>
      <c r="O10" s="13">
        <v>0</v>
      </c>
      <c r="P10" s="14" t="s">
        <v>44</v>
      </c>
      <c r="Q10" s="13">
        <v>675995</v>
      </c>
      <c r="R10" s="13">
        <v>1861122</v>
      </c>
      <c r="S10" s="13"/>
      <c r="T10" s="13"/>
      <c r="U10" s="13"/>
      <c r="V10" s="13"/>
      <c r="W10" s="13">
        <v>1678182</v>
      </c>
      <c r="X10" s="13"/>
      <c r="Y10" s="15">
        <v>144300</v>
      </c>
      <c r="Z10" s="13"/>
      <c r="AA10" s="15">
        <v>28860</v>
      </c>
      <c r="AB10" s="13"/>
      <c r="AC10" s="16">
        <v>115440</v>
      </c>
      <c r="AD10" s="15">
        <v>28860</v>
      </c>
      <c r="AE10" s="13" t="s">
        <v>45</v>
      </c>
      <c r="AF10" s="13">
        <v>0</v>
      </c>
      <c r="AG10" s="13">
        <v>0</v>
      </c>
      <c r="AH10" s="16">
        <v>115440</v>
      </c>
      <c r="AI10" s="13">
        <v>0</v>
      </c>
      <c r="AJ10" s="13" t="s">
        <v>46</v>
      </c>
    </row>
    <row r="11" spans="1:36" x14ac:dyDescent="0.25">
      <c r="A11" s="13">
        <v>3</v>
      </c>
      <c r="B11" s="13"/>
      <c r="C11" s="14" t="s">
        <v>44</v>
      </c>
      <c r="D11" s="13">
        <v>685110</v>
      </c>
      <c r="E11" s="17">
        <v>42873</v>
      </c>
      <c r="F11" s="17">
        <v>42879</v>
      </c>
      <c r="G11" s="13">
        <v>23634115</v>
      </c>
      <c r="H11" s="13"/>
      <c r="I11" s="13"/>
      <c r="J11" s="13"/>
      <c r="K11" s="15">
        <v>23288160</v>
      </c>
      <c r="L11" s="16">
        <v>277244</v>
      </c>
      <c r="M11" s="13">
        <v>0</v>
      </c>
      <c r="N11" s="16">
        <v>23565404</v>
      </c>
      <c r="O11" s="13">
        <v>0</v>
      </c>
      <c r="P11" s="14" t="s">
        <v>44</v>
      </c>
      <c r="Q11" s="13">
        <v>685110</v>
      </c>
      <c r="R11" s="13">
        <v>23846440</v>
      </c>
      <c r="S11" s="13"/>
      <c r="T11" s="13"/>
      <c r="U11" s="13"/>
      <c r="V11" s="13"/>
      <c r="W11" s="13">
        <v>1730335</v>
      </c>
      <c r="X11" s="13"/>
      <c r="Y11" s="15">
        <v>346555</v>
      </c>
      <c r="Z11" s="13"/>
      <c r="AA11" s="15">
        <v>69311</v>
      </c>
      <c r="AB11" s="13"/>
      <c r="AC11" s="16">
        <v>277244</v>
      </c>
      <c r="AD11" s="15">
        <v>69311</v>
      </c>
      <c r="AE11" s="13" t="s">
        <v>45</v>
      </c>
      <c r="AF11" s="13">
        <v>0</v>
      </c>
      <c r="AG11" s="13">
        <v>0</v>
      </c>
      <c r="AH11" s="16">
        <v>277244</v>
      </c>
      <c r="AI11" s="13">
        <v>0</v>
      </c>
      <c r="AJ11" s="13" t="s">
        <v>46</v>
      </c>
    </row>
    <row r="12" spans="1:36" x14ac:dyDescent="0.25">
      <c r="A12" s="13">
        <v>4</v>
      </c>
      <c r="B12" s="13"/>
      <c r="C12" s="14" t="s">
        <v>44</v>
      </c>
      <c r="D12" s="13">
        <v>686219</v>
      </c>
      <c r="E12" s="17">
        <v>42881</v>
      </c>
      <c r="F12" s="17">
        <v>42908</v>
      </c>
      <c r="G12" s="13">
        <v>3379626</v>
      </c>
      <c r="H12" s="13"/>
      <c r="I12" s="13"/>
      <c r="J12" s="13"/>
      <c r="K12" s="15">
        <v>3167901</v>
      </c>
      <c r="L12" s="16">
        <v>169380</v>
      </c>
      <c r="M12" s="13">
        <v>0</v>
      </c>
      <c r="N12" s="16">
        <v>3337281</v>
      </c>
      <c r="O12" s="13">
        <v>0</v>
      </c>
      <c r="P12" s="14" t="s">
        <v>44</v>
      </c>
      <c r="Q12" s="13">
        <v>686219</v>
      </c>
      <c r="R12" s="13">
        <v>3379626</v>
      </c>
      <c r="S12" s="13"/>
      <c r="T12" s="13"/>
      <c r="U12" s="13"/>
      <c r="V12" s="13"/>
      <c r="W12" s="13">
        <v>1783089</v>
      </c>
      <c r="X12" s="13"/>
      <c r="Y12" s="15">
        <v>211725</v>
      </c>
      <c r="Z12" s="13"/>
      <c r="AA12" s="15">
        <v>42345</v>
      </c>
      <c r="AB12" s="13"/>
      <c r="AC12" s="16">
        <v>169380</v>
      </c>
      <c r="AD12" s="15">
        <v>42345</v>
      </c>
      <c r="AE12" s="13" t="s">
        <v>45</v>
      </c>
      <c r="AF12" s="13">
        <v>0</v>
      </c>
      <c r="AG12" s="13">
        <v>0</v>
      </c>
      <c r="AH12" s="16">
        <v>169380</v>
      </c>
      <c r="AI12" s="13">
        <v>0</v>
      </c>
      <c r="AJ12" s="13" t="s">
        <v>46</v>
      </c>
    </row>
    <row r="13" spans="1:36" x14ac:dyDescent="0.25">
      <c r="A13" s="13">
        <v>5</v>
      </c>
      <c r="B13" s="13"/>
      <c r="C13" s="14" t="s">
        <v>44</v>
      </c>
      <c r="D13" s="13">
        <v>714870</v>
      </c>
      <c r="E13" s="17">
        <v>43090</v>
      </c>
      <c r="F13" s="17">
        <v>43117</v>
      </c>
      <c r="G13" s="13">
        <v>455809</v>
      </c>
      <c r="H13" s="13"/>
      <c r="I13" s="13"/>
      <c r="J13" s="13"/>
      <c r="K13" s="15">
        <v>452709</v>
      </c>
      <c r="L13" s="16">
        <v>2480</v>
      </c>
      <c r="M13" s="13">
        <v>0</v>
      </c>
      <c r="N13" s="16">
        <v>455189</v>
      </c>
      <c r="O13" s="13">
        <v>0</v>
      </c>
      <c r="P13" s="14" t="s">
        <v>44</v>
      </c>
      <c r="Q13" s="13">
        <v>714870</v>
      </c>
      <c r="R13" s="13">
        <v>455809</v>
      </c>
      <c r="S13" s="13"/>
      <c r="T13" s="13"/>
      <c r="U13" s="13"/>
      <c r="V13" s="13"/>
      <c r="W13" s="13">
        <v>1919898</v>
      </c>
      <c r="X13" s="13"/>
      <c r="Y13" s="15">
        <v>3100</v>
      </c>
      <c r="Z13" s="13"/>
      <c r="AA13" s="15">
        <v>620</v>
      </c>
      <c r="AB13" s="13"/>
      <c r="AC13" s="16">
        <v>2480</v>
      </c>
      <c r="AD13" s="15">
        <v>620</v>
      </c>
      <c r="AE13" s="13" t="s">
        <v>45</v>
      </c>
      <c r="AF13" s="13">
        <v>0</v>
      </c>
      <c r="AG13" s="13">
        <v>0</v>
      </c>
      <c r="AH13" s="16">
        <v>2480</v>
      </c>
      <c r="AI13" s="13">
        <v>0</v>
      </c>
      <c r="AJ13" s="13" t="s">
        <v>46</v>
      </c>
    </row>
    <row r="14" spans="1:36" x14ac:dyDescent="0.25">
      <c r="A14" s="13">
        <v>6</v>
      </c>
      <c r="B14" s="13"/>
      <c r="C14" s="14" t="s">
        <v>44</v>
      </c>
      <c r="D14" s="13">
        <v>717754</v>
      </c>
      <c r="E14" s="17">
        <v>43111</v>
      </c>
      <c r="F14" s="17">
        <v>43117</v>
      </c>
      <c r="G14" s="13">
        <v>361775</v>
      </c>
      <c r="H14" s="13"/>
      <c r="I14" s="13"/>
      <c r="J14" s="13"/>
      <c r="K14" s="15">
        <v>354700</v>
      </c>
      <c r="L14" s="16">
        <v>6644</v>
      </c>
      <c r="M14" s="13">
        <v>0</v>
      </c>
      <c r="N14" s="16">
        <v>361344</v>
      </c>
      <c r="O14" s="13">
        <v>0</v>
      </c>
      <c r="P14" s="14" t="s">
        <v>44</v>
      </c>
      <c r="Q14" s="13">
        <v>717754</v>
      </c>
      <c r="R14" s="13">
        <v>361775</v>
      </c>
      <c r="S14" s="13"/>
      <c r="T14" s="13"/>
      <c r="U14" s="13"/>
      <c r="V14" s="13"/>
      <c r="W14" s="13">
        <v>1919897</v>
      </c>
      <c r="X14" s="13"/>
      <c r="Y14" s="15">
        <v>8305</v>
      </c>
      <c r="Z14" s="13"/>
      <c r="AA14" s="15">
        <v>1661</v>
      </c>
      <c r="AB14" s="13"/>
      <c r="AC14" s="16">
        <v>6644</v>
      </c>
      <c r="AD14" s="15">
        <v>1661</v>
      </c>
      <c r="AE14" s="13" t="s">
        <v>45</v>
      </c>
      <c r="AF14" s="13">
        <v>0</v>
      </c>
      <c r="AG14" s="13">
        <v>0</v>
      </c>
      <c r="AH14" s="16">
        <v>6644</v>
      </c>
      <c r="AI14" s="13">
        <v>0</v>
      </c>
      <c r="AJ14" s="13" t="s">
        <v>46</v>
      </c>
    </row>
    <row r="15" spans="1:36" x14ac:dyDescent="0.25">
      <c r="Y15" s="24">
        <f>SUM(Y9:Y14)</f>
        <v>1452085</v>
      </c>
      <c r="AA15" s="24">
        <f>SUM(AA9:AA14)</f>
        <v>290417</v>
      </c>
      <c r="AC15" s="24">
        <f>SUM(AC9:AC14)</f>
        <v>1161668</v>
      </c>
      <c r="AD15" s="24">
        <f>SUM(AD9:AD14)</f>
        <v>290417</v>
      </c>
      <c r="AH15" s="24">
        <f>SUM(AH9:AH14)</f>
        <v>1161668</v>
      </c>
    </row>
  </sheetData>
  <mergeCells count="2">
    <mergeCell ref="Q7:AH7"/>
    <mergeCell ref="A7:O7"/>
  </mergeCells>
  <conditionalFormatting sqref="C9:D14">
    <cfRule type="expression" dxfId="24" priority="26">
      <formula>($AG9:$AG17169="Total general")</formula>
    </cfRule>
    <cfRule type="expression" dxfId="23" priority="27">
      <formula>($AG9:$AG17169="Total FACTURA PAGADA")</formula>
    </cfRule>
    <cfRule type="expression" dxfId="22" priority="28">
      <formula>($AG9:$AG17169="Total FACTURA EN TRAMITE DE AUDITORIA Y NO VENCIDA PARA PAGO")</formula>
    </cfRule>
    <cfRule type="expression" dxfId="21" priority="29">
      <formula>($AG9:$AG17169="Total FACTURA DEVUELTA")</formula>
    </cfRule>
    <cfRule type="expression" dxfId="20" priority="30">
      <formula>($AG9:$AG17169="Total FACTURA NO RECIBIDA")</formula>
    </cfRule>
  </conditionalFormatting>
  <conditionalFormatting sqref="P9:Q14">
    <cfRule type="expression" dxfId="19" priority="21">
      <formula>($AG9:$AG17169="Total general")</formula>
    </cfRule>
    <cfRule type="expression" dxfId="18" priority="22">
      <formula>($AG9:$AG17169="Total FACTURA PAGADA")</formula>
    </cfRule>
    <cfRule type="expression" dxfId="17" priority="23">
      <formula>($AG9:$AG17169="Total FACTURA EN TRAMITE DE AUDITORIA Y NO VENCIDA PARA PAGO")</formula>
    </cfRule>
    <cfRule type="expression" dxfId="16" priority="24">
      <formula>($AG9:$AG17169="Total FACTURA DEVUELTA")</formula>
    </cfRule>
    <cfRule type="expression" dxfId="15" priority="25">
      <formula>($AG9:$AG17169="Total FACTURA NO RECIBIDA")</formula>
    </cfRule>
  </conditionalFormatting>
  <conditionalFormatting sqref="Y9:Y14">
    <cfRule type="expression" dxfId="14" priority="16">
      <formula>($AG9:$AG17169="Total general")</formula>
    </cfRule>
    <cfRule type="expression" dxfId="13" priority="17">
      <formula>($AG9:$AG17169="Total FACTURA PAGADA")</formula>
    </cfRule>
    <cfRule type="expression" dxfId="12" priority="18">
      <formula>($AG9:$AG17169="Total FACTURA EN TRAMITE DE AUDITORIA Y NO VENCIDA PARA PAGO")</formula>
    </cfRule>
    <cfRule type="expression" dxfId="11" priority="19">
      <formula>($AG9:$AG17169="Total FACTURA DEVUELTA")</formula>
    </cfRule>
    <cfRule type="expression" dxfId="10" priority="20">
      <formula>($AG9:$AG17169="Total FACTURA NO RECIBIDA")</formula>
    </cfRule>
  </conditionalFormatting>
  <conditionalFormatting sqref="AD9:AD14">
    <cfRule type="expression" dxfId="9" priority="1">
      <formula>($AG9:$AG17169="Total general")</formula>
    </cfRule>
    <cfRule type="expression" dxfId="8" priority="2">
      <formula>($AG9:$AG17169="Total FACTURA PAGADA")</formula>
    </cfRule>
    <cfRule type="expression" dxfId="7" priority="3">
      <formula>($AG9:$AG17169="Total FACTURA EN TRAMITE DE AUDITORIA Y NO VENCIDA PARA PAGO")</formula>
    </cfRule>
    <cfRule type="expression" dxfId="6" priority="4">
      <formula>($AG9:$AG17169="Total FACTURA DEVUELTA")</formula>
    </cfRule>
    <cfRule type="expression" dxfId="5" priority="5">
      <formula>($AG9:$AG17169="Total FACTURA NO RECIBIDA")</formula>
    </cfRule>
  </conditionalFormatting>
  <conditionalFormatting sqref="AA9:AA14">
    <cfRule type="expression" dxfId="4" priority="6">
      <formula>($AG9:$AG17169="Total general")</formula>
    </cfRule>
    <cfRule type="expression" dxfId="3" priority="7">
      <formula>($AG9:$AG17169="Total FACTURA PAGADA")</formula>
    </cfRule>
    <cfRule type="expression" dxfId="2" priority="8">
      <formula>($AG9:$AG17169="Total FACTURA EN TRAMITE DE AUDITORIA Y NO VENCIDA PARA PAGO")</formula>
    </cfRule>
    <cfRule type="expression" dxfId="1" priority="9">
      <formula>($AG9:$AG17169="Total FACTURA DEVUELTA")</formula>
    </cfRule>
    <cfRule type="expression" dxfId="0" priority="10">
      <formula>($AG9:$AG17169="Total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734F13-E666-434E-9096-BB06C49C067E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http://schemas.microsoft.com/office/2006/documentManagement/types"/>
    <ds:schemaRef ds:uri="fc59cac2-4a0b-49e5-b878-56577be82993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b6565643-c00f-44ce-b5d1-532a85e4382c"/>
    <ds:schemaRef ds:uri="http://schemas.microsoft.com/sharepoint/v3/field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cp:revision/>
  <dcterms:created xsi:type="dcterms:W3CDTF">2020-05-12T22:12:59Z</dcterms:created>
  <dcterms:modified xsi:type="dcterms:W3CDTF">2021-01-23T12:53:36Z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