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15360" windowHeight="723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9" i="3" l="1"/>
  <c r="AD19" i="3"/>
  <c r="AC19" i="3"/>
  <c r="AA19" i="3"/>
  <c r="Y1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<sst xmlns="http://schemas.openxmlformats.org/spreadsheetml/2006/main" count="85" uniqueCount="48">
  <si>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</si>
  <si>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</si>
  <si>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</si>
  <si>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</si>
  <si>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</si>
  <si>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</si>
  <si>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</si>
  <si>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</si>
  <si>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</si>
  <si>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</si>
  <si>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</si>
  <si>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</si>
  <si>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</si>
  <si>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</si>
  <si>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</si>
  <si>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</si>
  <si>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</si>
  <si>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</si>
  <si>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</si>
  <si>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</si>
  <si>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</si>
  <si>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</si>
  <si>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</si>
  <si>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</si>
  <si>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</si>
  <si>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</si>
  <si>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</si>
  <si>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</si>
  <si>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</si>
  <si>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</si>
  <si>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</si>
  <si>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</si>
  <si>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</si>
  <si>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</si>
  <si>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</si>
  <si>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</si>
  <si>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</si>
  <si>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</si>
  <si>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</si>
  <si>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</si>
  <si>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</si>
  <si>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</si>
  <si>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</si>
  <si>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CT</t>
  </si>
  <si>
    <t>FINIC-1</t>
  </si>
  <si>
    <t>CLINICA TOLIMA S.A.   NIT. 890703630</t>
  </si>
  <si>
    <t>CONCILIACION PAGADA 2020/06/11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</si>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</sst>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42" fontId="0" fillId="0" borderId="6" xfId="3" applyFont="1" applyBorder="1"/>
    <xf numFmtId="0" fontId="0" fillId="4" borderId="1" xfId="0" applyFill="1" applyBorder="1"/>
    <xf numFmtId="0" fontId="0" fillId="0" borderId="1" xfId="0" applyBorder="1"/>
    <xf numFmtId="14" fontId="0" fillId="0" borderId="1" xfId="0" applyNumberFormat="1" applyFill="1" applyBorder="1"/>
    <xf numFmtId="42" fontId="0" fillId="0" borderId="1" xfId="3" applyFont="1" applyBorder="1"/>
    <xf numFmtId="14" fontId="4" fillId="0" borderId="0" xfId="0" applyNumberFormat="1" applyFont="1"/>
    <xf numFmtId="14" fontId="0" fillId="0" borderId="1" xfId="0" applyNumberFormat="1" applyBorder="1"/>
    <xf numFmtId="42" fontId="0" fillId="0" borderId="1" xfId="0" applyNumberForma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4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abSelected="1" zoomScale="98" zoomScaleNormal="98" workbookViewId="0">
      <selection activeCell="B11" sqref="B11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9" max="30" width="13.285156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7.71093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1" t="s">
        <v>47</v>
      </c>
    </row>
    <row r="3" spans="1:36" x14ac:dyDescent="0.25">
      <c r="A3" s="1" t="s">
        <v>2</v>
      </c>
      <c r="B3" s="1" t="s">
        <v>45</v>
      </c>
    </row>
    <row r="4" spans="1:36" x14ac:dyDescent="0.25">
      <c r="A4" s="1" t="s">
        <v>3</v>
      </c>
      <c r="B4" s="17">
        <v>43993</v>
      </c>
    </row>
    <row r="5" spans="1:36" x14ac:dyDescent="0.25">
      <c r="A5" s="1" t="s">
        <v>4</v>
      </c>
      <c r="B5" s="17">
        <v>44181</v>
      </c>
    </row>
    <row r="6" spans="1:36" ht="15.75" thickBot="1" x14ac:dyDescent="0.3"/>
    <row r="7" spans="1:36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11"/>
      <c r="Q7" s="20" t="s">
        <v>6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4">
        <v>1</v>
      </c>
      <c r="B9" s="14"/>
      <c r="C9" s="15" t="s">
        <v>43</v>
      </c>
      <c r="D9" s="14">
        <v>238049</v>
      </c>
      <c r="E9" s="18">
        <v>43844</v>
      </c>
      <c r="F9" s="18">
        <v>43885</v>
      </c>
      <c r="G9" s="14">
        <v>2757307</v>
      </c>
      <c r="H9" s="14">
        <v>0</v>
      </c>
      <c r="I9" s="14"/>
      <c r="J9" s="14"/>
      <c r="K9" s="14">
        <v>0</v>
      </c>
      <c r="L9" s="16">
        <v>61453.62</v>
      </c>
      <c r="M9" s="14">
        <v>0</v>
      </c>
      <c r="N9" s="19">
        <v>61453.62</v>
      </c>
      <c r="O9" s="14">
        <v>0</v>
      </c>
      <c r="P9" s="15" t="s">
        <v>43</v>
      </c>
      <c r="Q9" s="14">
        <v>238049</v>
      </c>
      <c r="R9" s="14">
        <v>2757307</v>
      </c>
      <c r="S9" s="14"/>
      <c r="T9" s="14"/>
      <c r="U9" s="14"/>
      <c r="V9" s="14"/>
      <c r="W9" s="14">
        <v>2715582</v>
      </c>
      <c r="X9" s="14"/>
      <c r="Y9" s="16">
        <v>63400</v>
      </c>
      <c r="Z9" s="14"/>
      <c r="AA9" s="12">
        <v>1946.3799999999974</v>
      </c>
      <c r="AB9" s="14"/>
      <c r="AC9" s="16">
        <v>61453.62</v>
      </c>
      <c r="AD9" s="12">
        <v>1946.3799999999974</v>
      </c>
      <c r="AE9" s="13" t="s">
        <v>44</v>
      </c>
      <c r="AF9" s="14">
        <v>0</v>
      </c>
      <c r="AG9" s="14">
        <v>0</v>
      </c>
      <c r="AH9" s="16">
        <v>61453.62</v>
      </c>
      <c r="AI9" s="14">
        <v>0</v>
      </c>
      <c r="AJ9" s="14" t="s">
        <v>46</v>
      </c>
    </row>
    <row r="10" spans="1:36" x14ac:dyDescent="0.25">
      <c r="A10" s="14">
        <v>2</v>
      </c>
      <c r="B10" s="14"/>
      <c r="C10" s="15" t="s">
        <v>43</v>
      </c>
      <c r="D10" s="14">
        <v>242997</v>
      </c>
      <c r="E10" s="18">
        <v>43858</v>
      </c>
      <c r="F10" s="18">
        <v>43885</v>
      </c>
      <c r="G10" s="14">
        <v>15428115</v>
      </c>
      <c r="H10" s="14">
        <v>0</v>
      </c>
      <c r="I10" s="14"/>
      <c r="J10" s="14"/>
      <c r="K10" s="14">
        <v>0</v>
      </c>
      <c r="L10" s="16">
        <v>268218.88020000001</v>
      </c>
      <c r="M10" s="14">
        <v>0</v>
      </c>
      <c r="N10" s="19">
        <v>268218.88020000001</v>
      </c>
      <c r="O10" s="14">
        <v>0</v>
      </c>
      <c r="P10" s="15" t="s">
        <v>43</v>
      </c>
      <c r="Q10" s="14">
        <v>242997</v>
      </c>
      <c r="R10" s="14">
        <v>15428115</v>
      </c>
      <c r="S10" s="14"/>
      <c r="T10" s="14"/>
      <c r="U10" s="14"/>
      <c r="V10" s="14"/>
      <c r="W10" s="14">
        <v>2715357</v>
      </c>
      <c r="X10" s="14"/>
      <c r="Y10" s="16">
        <v>276714</v>
      </c>
      <c r="Z10" s="14"/>
      <c r="AA10" s="12">
        <v>8495.1197999999858</v>
      </c>
      <c r="AB10" s="14"/>
      <c r="AC10" s="16">
        <v>268218.88020000001</v>
      </c>
      <c r="AD10" s="12">
        <v>8495.1197999999858</v>
      </c>
      <c r="AE10" s="13" t="s">
        <v>44</v>
      </c>
      <c r="AF10" s="14">
        <v>0</v>
      </c>
      <c r="AG10" s="14">
        <v>0</v>
      </c>
      <c r="AH10" s="16">
        <v>268218.88020000001</v>
      </c>
      <c r="AI10" s="14">
        <v>0</v>
      </c>
      <c r="AJ10" s="14" t="s">
        <v>46</v>
      </c>
    </row>
    <row r="11" spans="1:36" x14ac:dyDescent="0.25">
      <c r="A11" s="14">
        <v>3</v>
      </c>
      <c r="B11" s="14"/>
      <c r="C11" s="15" t="s">
        <v>43</v>
      </c>
      <c r="D11" s="14">
        <v>272041</v>
      </c>
      <c r="E11" s="18">
        <v>43960</v>
      </c>
      <c r="F11" s="18">
        <v>43990</v>
      </c>
      <c r="G11" s="14">
        <v>121400</v>
      </c>
      <c r="H11" s="14">
        <v>0</v>
      </c>
      <c r="I11" s="14"/>
      <c r="J11" s="14"/>
      <c r="K11" s="14">
        <v>0</v>
      </c>
      <c r="L11" s="16">
        <v>92471.22</v>
      </c>
      <c r="M11" s="14">
        <v>0</v>
      </c>
      <c r="N11" s="19">
        <v>92471.22</v>
      </c>
      <c r="O11" s="14">
        <v>0</v>
      </c>
      <c r="P11" s="15" t="s">
        <v>43</v>
      </c>
      <c r="Q11" s="14">
        <v>272041</v>
      </c>
      <c r="R11" s="14">
        <v>121400</v>
      </c>
      <c r="S11" s="14"/>
      <c r="T11" s="14"/>
      <c r="U11" s="14"/>
      <c r="V11" s="14"/>
      <c r="W11" s="14">
        <v>2833395</v>
      </c>
      <c r="X11" s="14"/>
      <c r="Y11" s="16">
        <v>95400</v>
      </c>
      <c r="Z11" s="14"/>
      <c r="AA11" s="12">
        <v>2928.7799999999988</v>
      </c>
      <c r="AB11" s="14"/>
      <c r="AC11" s="16">
        <v>92471.22</v>
      </c>
      <c r="AD11" s="12">
        <v>2928.7799999999988</v>
      </c>
      <c r="AE11" s="13" t="s">
        <v>44</v>
      </c>
      <c r="AF11" s="14">
        <v>0</v>
      </c>
      <c r="AG11" s="14">
        <v>0</v>
      </c>
      <c r="AH11" s="16">
        <v>92471.22</v>
      </c>
      <c r="AI11" s="14">
        <v>0</v>
      </c>
      <c r="AJ11" s="14" t="s">
        <v>46</v>
      </c>
    </row>
    <row r="12" spans="1:36" x14ac:dyDescent="0.25">
      <c r="A12" s="14">
        <v>4</v>
      </c>
      <c r="B12" s="14"/>
      <c r="C12" s="15" t="s">
        <v>43</v>
      </c>
      <c r="D12" s="14">
        <v>272561</v>
      </c>
      <c r="E12" s="18">
        <v>43963</v>
      </c>
      <c r="F12" s="18">
        <v>43990</v>
      </c>
      <c r="G12" s="14">
        <v>208100</v>
      </c>
      <c r="H12" s="14">
        <v>0</v>
      </c>
      <c r="I12" s="14"/>
      <c r="J12" s="14"/>
      <c r="K12" s="14">
        <v>0</v>
      </c>
      <c r="L12" s="16">
        <v>176509.53</v>
      </c>
      <c r="M12" s="14">
        <v>0</v>
      </c>
      <c r="N12" s="19">
        <v>176509.53</v>
      </c>
      <c r="O12" s="14">
        <v>0</v>
      </c>
      <c r="P12" s="15" t="s">
        <v>43</v>
      </c>
      <c r="Q12" s="14">
        <v>272561</v>
      </c>
      <c r="R12" s="14">
        <v>208100</v>
      </c>
      <c r="S12" s="14"/>
      <c r="T12" s="14"/>
      <c r="U12" s="14"/>
      <c r="V12" s="14"/>
      <c r="W12" s="14">
        <v>2833401</v>
      </c>
      <c r="X12" s="14"/>
      <c r="Y12" s="16">
        <v>182100</v>
      </c>
      <c r="Z12" s="14"/>
      <c r="AA12" s="12">
        <v>5590.4700000000012</v>
      </c>
      <c r="AB12" s="14"/>
      <c r="AC12" s="16">
        <v>176509.53</v>
      </c>
      <c r="AD12" s="12">
        <v>5590.4700000000012</v>
      </c>
      <c r="AE12" s="13" t="s">
        <v>44</v>
      </c>
      <c r="AF12" s="14">
        <v>0</v>
      </c>
      <c r="AG12" s="14">
        <v>0</v>
      </c>
      <c r="AH12" s="16">
        <v>176509.53</v>
      </c>
      <c r="AI12" s="14">
        <v>0</v>
      </c>
      <c r="AJ12" s="14" t="s">
        <v>46</v>
      </c>
    </row>
    <row r="13" spans="1:36" x14ac:dyDescent="0.25">
      <c r="A13" s="14">
        <v>5</v>
      </c>
      <c r="B13" s="14"/>
      <c r="C13" s="15" t="s">
        <v>43</v>
      </c>
      <c r="D13" s="14">
        <v>274318</v>
      </c>
      <c r="E13" s="18">
        <v>43971</v>
      </c>
      <c r="F13" s="18">
        <v>43990</v>
      </c>
      <c r="G13" s="14">
        <v>121400</v>
      </c>
      <c r="H13" s="14">
        <v>0</v>
      </c>
      <c r="I13" s="14"/>
      <c r="J13" s="14"/>
      <c r="K13" s="14">
        <v>0</v>
      </c>
      <c r="L13" s="16">
        <v>92471.22</v>
      </c>
      <c r="M13" s="14">
        <v>0</v>
      </c>
      <c r="N13" s="19">
        <v>92471.22</v>
      </c>
      <c r="O13" s="14">
        <v>0</v>
      </c>
      <c r="P13" s="15" t="s">
        <v>43</v>
      </c>
      <c r="Q13" s="14">
        <v>274318</v>
      </c>
      <c r="R13" s="14">
        <v>121400</v>
      </c>
      <c r="S13" s="14"/>
      <c r="T13" s="14"/>
      <c r="U13" s="14"/>
      <c r="V13" s="14"/>
      <c r="W13" s="14">
        <v>2833400</v>
      </c>
      <c r="X13" s="14"/>
      <c r="Y13" s="16">
        <v>95400</v>
      </c>
      <c r="Z13" s="14"/>
      <c r="AA13" s="12">
        <v>2928.7799999999988</v>
      </c>
      <c r="AB13" s="14"/>
      <c r="AC13" s="16">
        <v>92471.22</v>
      </c>
      <c r="AD13" s="12">
        <v>2928.7799999999988</v>
      </c>
      <c r="AE13" s="13" t="s">
        <v>44</v>
      </c>
      <c r="AF13" s="14">
        <v>0</v>
      </c>
      <c r="AG13" s="14">
        <v>0</v>
      </c>
      <c r="AH13" s="16">
        <v>92471.22</v>
      </c>
      <c r="AI13" s="14">
        <v>0</v>
      </c>
      <c r="AJ13" s="14" t="s">
        <v>46</v>
      </c>
    </row>
    <row r="14" spans="1:36" x14ac:dyDescent="0.25">
      <c r="A14" s="14">
        <v>6</v>
      </c>
      <c r="B14" s="14"/>
      <c r="C14" s="15" t="s">
        <v>43</v>
      </c>
      <c r="D14" s="14">
        <v>274631</v>
      </c>
      <c r="E14" s="18">
        <v>43972</v>
      </c>
      <c r="F14" s="18">
        <v>43990</v>
      </c>
      <c r="G14" s="14">
        <v>95300</v>
      </c>
      <c r="H14" s="14">
        <v>0</v>
      </c>
      <c r="I14" s="14"/>
      <c r="J14" s="14"/>
      <c r="K14" s="14">
        <v>0</v>
      </c>
      <c r="L14" s="16">
        <v>67172.490000000005</v>
      </c>
      <c r="M14" s="14">
        <v>0</v>
      </c>
      <c r="N14" s="19">
        <v>67172.490000000005</v>
      </c>
      <c r="O14" s="14">
        <v>0</v>
      </c>
      <c r="P14" s="15" t="s">
        <v>43</v>
      </c>
      <c r="Q14" s="14">
        <v>274631</v>
      </c>
      <c r="R14" s="14">
        <v>95300</v>
      </c>
      <c r="S14" s="14"/>
      <c r="T14" s="14"/>
      <c r="U14" s="14"/>
      <c r="V14" s="14"/>
      <c r="W14" s="14">
        <v>2834874</v>
      </c>
      <c r="X14" s="14"/>
      <c r="Y14" s="16">
        <v>69300</v>
      </c>
      <c r="Z14" s="14"/>
      <c r="AA14" s="12">
        <v>2127.5099999999948</v>
      </c>
      <c r="AB14" s="14"/>
      <c r="AC14" s="16">
        <v>67172.490000000005</v>
      </c>
      <c r="AD14" s="12">
        <v>2127.5099999999948</v>
      </c>
      <c r="AE14" s="13" t="s">
        <v>44</v>
      </c>
      <c r="AF14" s="14">
        <v>0</v>
      </c>
      <c r="AG14" s="14">
        <v>0</v>
      </c>
      <c r="AH14" s="16">
        <v>67172.490000000005</v>
      </c>
      <c r="AI14" s="14">
        <v>0</v>
      </c>
      <c r="AJ14" s="14" t="s">
        <v>46</v>
      </c>
    </row>
    <row r="15" spans="1:36" x14ac:dyDescent="0.25">
      <c r="A15" s="14">
        <v>7</v>
      </c>
      <c r="B15" s="14"/>
      <c r="C15" s="15" t="s">
        <v>43</v>
      </c>
      <c r="D15" s="14">
        <v>277832</v>
      </c>
      <c r="E15" s="18">
        <v>43986</v>
      </c>
      <c r="F15" s="18">
        <v>43990</v>
      </c>
      <c r="G15" s="14">
        <v>124500</v>
      </c>
      <c r="H15" s="14">
        <v>0</v>
      </c>
      <c r="I15" s="14"/>
      <c r="J15" s="14"/>
      <c r="K15" s="14">
        <v>0</v>
      </c>
      <c r="L15" s="16">
        <v>95476.05</v>
      </c>
      <c r="M15" s="14">
        <v>0</v>
      </c>
      <c r="N15" s="19">
        <v>95476.05</v>
      </c>
      <c r="O15" s="14">
        <v>0</v>
      </c>
      <c r="P15" s="15" t="s">
        <v>43</v>
      </c>
      <c r="Q15" s="14">
        <v>277832</v>
      </c>
      <c r="R15" s="14">
        <v>124500</v>
      </c>
      <c r="S15" s="14"/>
      <c r="T15" s="14"/>
      <c r="U15" s="14"/>
      <c r="V15" s="14"/>
      <c r="W15" s="14">
        <v>2833397</v>
      </c>
      <c r="X15" s="14"/>
      <c r="Y15" s="16">
        <v>98500</v>
      </c>
      <c r="Z15" s="14"/>
      <c r="AA15" s="12">
        <v>3023.9499999999971</v>
      </c>
      <c r="AB15" s="14"/>
      <c r="AC15" s="16">
        <v>95476.05</v>
      </c>
      <c r="AD15" s="12">
        <v>3023.9499999999971</v>
      </c>
      <c r="AE15" s="13" t="s">
        <v>44</v>
      </c>
      <c r="AF15" s="14">
        <v>0</v>
      </c>
      <c r="AG15" s="14">
        <v>0</v>
      </c>
      <c r="AH15" s="16">
        <v>95476.05</v>
      </c>
      <c r="AI15" s="14">
        <v>0</v>
      </c>
      <c r="AJ15" s="14" t="s">
        <v>46</v>
      </c>
    </row>
    <row r="16" spans="1:36" x14ac:dyDescent="0.25">
      <c r="A16" s="14">
        <v>8</v>
      </c>
      <c r="B16" s="14"/>
      <c r="C16" s="15" t="s">
        <v>43</v>
      </c>
      <c r="D16" s="14">
        <v>278376</v>
      </c>
      <c r="E16" s="18">
        <v>43990</v>
      </c>
      <c r="F16" s="18">
        <v>43993</v>
      </c>
      <c r="G16" s="14">
        <v>2307454</v>
      </c>
      <c r="H16" s="14">
        <v>0</v>
      </c>
      <c r="I16" s="14"/>
      <c r="J16" s="14"/>
      <c r="K16" s="14">
        <v>0</v>
      </c>
      <c r="L16" s="16">
        <v>221000.40000000002</v>
      </c>
      <c r="M16" s="14">
        <v>0</v>
      </c>
      <c r="N16" s="19">
        <v>221000.40000000002</v>
      </c>
      <c r="O16" s="14">
        <v>0</v>
      </c>
      <c r="P16" s="15" t="s">
        <v>43</v>
      </c>
      <c r="Q16" s="14">
        <v>278376</v>
      </c>
      <c r="R16" s="14">
        <v>2307454</v>
      </c>
      <c r="S16" s="14"/>
      <c r="T16" s="14"/>
      <c r="U16" s="14"/>
      <c r="V16" s="14"/>
      <c r="W16" s="14">
        <v>2960018</v>
      </c>
      <c r="X16" s="14"/>
      <c r="Y16" s="16">
        <v>228000</v>
      </c>
      <c r="Z16" s="14"/>
      <c r="AA16" s="12">
        <v>6999.5999999999767</v>
      </c>
      <c r="AB16" s="14"/>
      <c r="AC16" s="16">
        <v>221000.40000000002</v>
      </c>
      <c r="AD16" s="12">
        <v>6999.5999999999767</v>
      </c>
      <c r="AE16" s="13" t="s">
        <v>44</v>
      </c>
      <c r="AF16" s="14">
        <v>0</v>
      </c>
      <c r="AG16" s="14">
        <v>0</v>
      </c>
      <c r="AH16" s="16">
        <v>221000.40000000002</v>
      </c>
      <c r="AI16" s="14">
        <v>0</v>
      </c>
      <c r="AJ16" s="14" t="s">
        <v>46</v>
      </c>
    </row>
    <row r="17" spans="1:36" x14ac:dyDescent="0.25">
      <c r="A17" s="14">
        <v>9</v>
      </c>
      <c r="B17" s="14"/>
      <c r="C17" s="15" t="s">
        <v>43</v>
      </c>
      <c r="D17" s="14">
        <v>37129</v>
      </c>
      <c r="E17" s="18">
        <v>43745</v>
      </c>
      <c r="F17" s="18">
        <v>43756</v>
      </c>
      <c r="G17" s="14">
        <v>1920636</v>
      </c>
      <c r="H17" s="14">
        <v>0</v>
      </c>
      <c r="I17" s="14"/>
      <c r="J17" s="14"/>
      <c r="K17" s="14">
        <v>0</v>
      </c>
      <c r="L17" s="16">
        <v>198706.5</v>
      </c>
      <c r="M17" s="14">
        <v>0</v>
      </c>
      <c r="N17" s="19">
        <v>198706.5</v>
      </c>
      <c r="O17" s="14">
        <v>0</v>
      </c>
      <c r="P17" s="15" t="s">
        <v>43</v>
      </c>
      <c r="Q17" s="14">
        <v>37129</v>
      </c>
      <c r="R17" s="14">
        <v>1920636</v>
      </c>
      <c r="S17" s="14"/>
      <c r="T17" s="14"/>
      <c r="U17" s="14"/>
      <c r="V17" s="14"/>
      <c r="W17" s="14">
        <v>2636211</v>
      </c>
      <c r="X17" s="14"/>
      <c r="Y17" s="16">
        <v>205000</v>
      </c>
      <c r="Z17" s="14"/>
      <c r="AA17" s="12">
        <v>6293.5</v>
      </c>
      <c r="AB17" s="14"/>
      <c r="AC17" s="16">
        <v>198706.5</v>
      </c>
      <c r="AD17" s="12">
        <v>6293.5</v>
      </c>
      <c r="AE17" s="13" t="s">
        <v>44</v>
      </c>
      <c r="AF17" s="14">
        <v>0</v>
      </c>
      <c r="AG17" s="14">
        <v>0</v>
      </c>
      <c r="AH17" s="16">
        <v>198706.5</v>
      </c>
      <c r="AI17" s="14">
        <v>0</v>
      </c>
      <c r="AJ17" s="14" t="s">
        <v>46</v>
      </c>
    </row>
    <row r="18" spans="1:36" x14ac:dyDescent="0.25">
      <c r="A18" s="14">
        <v>10</v>
      </c>
      <c r="B18" s="14"/>
      <c r="C18" s="15" t="s">
        <v>43</v>
      </c>
      <c r="D18" s="14">
        <v>55638</v>
      </c>
      <c r="E18" s="18">
        <v>43798</v>
      </c>
      <c r="F18" s="18">
        <v>43822</v>
      </c>
      <c r="G18" s="14">
        <v>4413619</v>
      </c>
      <c r="H18" s="14">
        <v>0</v>
      </c>
      <c r="I18" s="14"/>
      <c r="J18" s="14"/>
      <c r="K18" s="14">
        <v>0</v>
      </c>
      <c r="L18" s="16">
        <v>116316</v>
      </c>
      <c r="M18" s="14">
        <v>0</v>
      </c>
      <c r="N18" s="19">
        <v>116316</v>
      </c>
      <c r="O18" s="14">
        <v>0</v>
      </c>
      <c r="P18" s="15" t="s">
        <v>43</v>
      </c>
      <c r="Q18" s="14">
        <v>55638</v>
      </c>
      <c r="R18" s="14">
        <v>4413619</v>
      </c>
      <c r="S18" s="14"/>
      <c r="T18" s="14"/>
      <c r="U18" s="14"/>
      <c r="V18" s="14"/>
      <c r="W18" s="14">
        <v>2649958</v>
      </c>
      <c r="X18" s="14"/>
      <c r="Y18" s="16">
        <v>120000</v>
      </c>
      <c r="Z18" s="14"/>
      <c r="AA18" s="12">
        <v>3684</v>
      </c>
      <c r="AB18" s="14"/>
      <c r="AC18" s="16">
        <v>116316</v>
      </c>
      <c r="AD18" s="12">
        <v>3684</v>
      </c>
      <c r="AE18" s="13" t="s">
        <v>44</v>
      </c>
      <c r="AF18" s="14">
        <v>0</v>
      </c>
      <c r="AG18" s="14">
        <v>0</v>
      </c>
      <c r="AH18" s="16">
        <v>116316</v>
      </c>
      <c r="AI18" s="14">
        <v>0</v>
      </c>
      <c r="AJ18" s="14" t="s">
        <v>46</v>
      </c>
    </row>
    <row r="19" spans="1:36" x14ac:dyDescent="0.25">
      <c r="Y19" s="26">
        <f>SUM(Y9:Y18)</f>
        <v>1433814</v>
      </c>
      <c r="AA19" s="26">
        <f>SUM(AA9:AA18)</f>
        <v>44018.089799999951</v>
      </c>
      <c r="AC19" s="26">
        <f>SUM(AC9:AC18)</f>
        <v>1389795.9102</v>
      </c>
      <c r="AD19" s="26">
        <f>SUM(AD9:AD18)</f>
        <v>44018.089799999951</v>
      </c>
      <c r="AH19" s="26">
        <f>SUM(AH9:AH18)</f>
        <v>1389795.9102</v>
      </c>
    </row>
  </sheetData>
  <mergeCells count="2">
    <mergeCell ref="Q7:AH7"/>
    <mergeCell ref="A7:O7"/>
  </mergeCells>
  <conditionalFormatting sqref="C9:D18">
    <cfRule type="expression" dxfId="44" priority="51">
      <formula>($AG9:$AG17173="Total general")</formula>
    </cfRule>
    <cfRule type="expression" dxfId="43" priority="52">
      <formula>($AG9:$AG17173="Total FACTURA PAGADA")</formula>
    </cfRule>
    <cfRule type="expression" dxfId="42" priority="53">
      <formula>($AG9:$AG17173="Total FACTURA EN TRAMITE DE AUDITORIA Y NO VENCIDA PARA PAGO")</formula>
    </cfRule>
    <cfRule type="expression" dxfId="41" priority="54">
      <formula>($AG9:$AG17173="Total FACTURA DEVUELTA")</formula>
    </cfRule>
    <cfRule type="expression" dxfId="40" priority="55">
      <formula>($AG9:$AG17173="Total FACTURA NO RECIBIDA")</formula>
    </cfRule>
  </conditionalFormatting>
  <conditionalFormatting sqref="P9:Q18">
    <cfRule type="expression" dxfId="39" priority="46">
      <formula>($AG9:$AG17173="Total general")</formula>
    </cfRule>
    <cfRule type="expression" dxfId="38" priority="47">
      <formula>($AG9:$AG17173="Total FACTURA PAGADA")</formula>
    </cfRule>
    <cfRule type="expression" dxfId="37" priority="48">
      <formula>($AG9:$AG17173="Total FACTURA EN TRAMITE DE AUDITORIA Y NO VENCIDA PARA PAGO")</formula>
    </cfRule>
    <cfRule type="expression" dxfId="36" priority="49">
      <formula>($AG9:$AG17173="Total FACTURA DEVUELTA")</formula>
    </cfRule>
    <cfRule type="expression" dxfId="35" priority="50">
      <formula>($AG9:$AG17173="Total FACTURA NO RECIBIDA")</formula>
    </cfRule>
  </conditionalFormatting>
  <conditionalFormatting sqref="Y9:Y18">
    <cfRule type="expression" dxfId="34" priority="41">
      <formula>($AG9:$AG17173="Total general")</formula>
    </cfRule>
    <cfRule type="expression" dxfId="33" priority="42">
      <formula>($AG9:$AG17173="Total FACTURA PAGADA")</formula>
    </cfRule>
    <cfRule type="expression" dxfId="32" priority="43">
      <formula>($AG9:$AG17173="Total FACTURA EN TRAMITE DE AUDITORIA Y NO VENCIDA PARA PAGO")</formula>
    </cfRule>
    <cfRule type="expression" dxfId="31" priority="44">
      <formula>($AG9:$AG17173="Total FACTURA DEVUELTA")</formula>
    </cfRule>
    <cfRule type="expression" dxfId="30" priority="45">
      <formula>($AG9:$AG17173="Total FACTURA NO RECIBIDA")</formula>
    </cfRule>
  </conditionalFormatting>
  <conditionalFormatting sqref="AC9:AC18">
    <cfRule type="expression" dxfId="29" priority="31">
      <formula>($AG9:$AG17173="Total general")</formula>
    </cfRule>
    <cfRule type="expression" dxfId="28" priority="32">
      <formula>($AG9:$AG17173="Total FACTURA PAGADA")</formula>
    </cfRule>
    <cfRule type="expression" dxfId="27" priority="33">
      <formula>($AG9:$AG17173="Total FACTURA EN TRAMITE DE AUDITORIA Y NO VENCIDA PARA PAGO")</formula>
    </cfRule>
    <cfRule type="expression" dxfId="26" priority="34">
      <formula>($AG9:$AG17173="Total FACTURA DEVUELTA")</formula>
    </cfRule>
    <cfRule type="expression" dxfId="25" priority="35">
      <formula>($AG9:$AG17173="Total FACTURA NO RECIBIDA")</formula>
    </cfRule>
  </conditionalFormatting>
  <conditionalFormatting sqref="AH9:AH18">
    <cfRule type="expression" dxfId="24" priority="21">
      <formula>($AG9:$AG17173="Total general")</formula>
    </cfRule>
    <cfRule type="expression" dxfId="23" priority="22">
      <formula>($AG9:$AG17173="Total FACTURA PAGADA")</formula>
    </cfRule>
    <cfRule type="expression" dxfId="22" priority="23">
      <formula>($AG9:$AG17173="Total FACTURA EN TRAMITE DE AUDITORIA Y NO VENCIDA PARA PAGO")</formula>
    </cfRule>
    <cfRule type="expression" dxfId="21" priority="24">
      <formula>($AG9:$AG17173="Total FACTURA DEVUELTA")</formula>
    </cfRule>
    <cfRule type="expression" dxfId="20" priority="25">
      <formula>($AG9:$AG17173="Total FACTURA NO RECIBIDA")</formula>
    </cfRule>
  </conditionalFormatting>
  <conditionalFormatting sqref="AJ9:AJ18">
    <cfRule type="expression" dxfId="19" priority="16">
      <formula>($AG9:$AG17172="Total general")</formula>
    </cfRule>
    <cfRule type="expression" dxfId="18" priority="17">
      <formula>($AG9:$AG17172="Total FACTURA PAGADA")</formula>
    </cfRule>
    <cfRule type="expression" dxfId="17" priority="18">
      <formula>($AG9:$AG17172="Total FACTURA EN TRAMITE DE AUDITORIA Y NO VENCIDA PARA PAGO")</formula>
    </cfRule>
    <cfRule type="expression" dxfId="16" priority="19">
      <formula>($AG9:$AG17172="Total FACTURA DEVUELTA")</formula>
    </cfRule>
    <cfRule type="expression" dxfId="15" priority="20">
      <formula>($AG9:$AG17172="Total FACTURA NO RECIBIDA")</formula>
    </cfRule>
  </conditionalFormatting>
  <conditionalFormatting sqref="AA9:AA18">
    <cfRule type="expression" dxfId="14" priority="11">
      <formula>($AG9:$AG17173="Total general")</formula>
    </cfRule>
    <cfRule type="expression" dxfId="13" priority="12">
      <formula>($AG9:$AG17173="Total FACTURA PAGADA")</formula>
    </cfRule>
    <cfRule type="expression" dxfId="12" priority="13">
      <formula>($AG9:$AG17173="Total FACTURA EN TRAMITE DE AUDITORIA Y NO VENCIDA PARA PAGO")</formula>
    </cfRule>
    <cfRule type="expression" dxfId="11" priority="14">
      <formula>($AG9:$AG17173="Total FACTURA DEVUELTA")</formula>
    </cfRule>
    <cfRule type="expression" dxfId="10" priority="15">
      <formula>($AG9:$AG17173="Total FACTURA NO RECIBIDA")</formula>
    </cfRule>
  </conditionalFormatting>
  <conditionalFormatting sqref="AD9:AD18">
    <cfRule type="expression" dxfId="9" priority="6">
      <formula>($AG9:$AG17173="Total general")</formula>
    </cfRule>
    <cfRule type="expression" dxfId="8" priority="7">
      <formula>($AG9:$AG17173="Total FACTURA PAGADA")</formula>
    </cfRule>
    <cfRule type="expression" dxfId="7" priority="8">
      <formula>($AG9:$AG17173="Total FACTURA EN TRAMITE DE AUDITORIA Y NO VENCIDA PARA PAGO")</formula>
    </cfRule>
    <cfRule type="expression" dxfId="6" priority="9">
      <formula>($AG9:$AG17173="Total FACTURA DEVUELTA")</formula>
    </cfRule>
    <cfRule type="expression" dxfId="5" priority="10">
      <formula>($AG9:$AG17173="Total FACTURA NO RECIBIDA")</formula>
    </cfRule>
  </conditionalFormatting>
  <conditionalFormatting sqref="L9:L18">
    <cfRule type="expression" dxfId="4" priority="1">
      <formula>($AG9:$AG17173="Total general")</formula>
    </cfRule>
    <cfRule type="expression" dxfId="3" priority="2">
      <formula>($AG9:$AG17173="Total FACTURA PAGADA")</formula>
    </cfRule>
    <cfRule type="expression" dxfId="2" priority="3">
      <formula>($AG9:$AG17173="Total FACTURA EN TRAMITE DE AUDITORIA Y NO VENCIDA PARA PAGO")</formula>
    </cfRule>
    <cfRule type="expression" dxfId="1" priority="4">
      <formula>($AG9:$AG17173="Total FACTURA DEVUELTA")</formula>
    </cfRule>
    <cfRule type="expression" dxfId="0" priority="5">
      <formula>($AG9:$AG17173="Total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fc59cac2-4a0b-49e5-b878-56577be82993"/>
    <ds:schemaRef ds:uri="b6565643-c00f-44ce-b5d1-532a85e4382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3EBA66E-96C2-4D83-8A03-E9C58E21F97D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2021-01-23T14:12:03Z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