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13545" windowHeight="5040"/>
  </bookViews>
  <sheets>
    <sheet name="PROPUESTA FORMATO" sheetId="3" r:id="rId1"/>
  </sheets>
  <definedNames>
    <definedName name="_xlnm._FilterDatabase" localSheetId="0" hidden="1">'PROPUESTA FORMATO'!$A$8:$AK$8</definedName>
  </definedNames>
  <calcPr calcId="162913"/>
</workbook>
</file>

<file path=xl/calcChain.xml><?xml version="1.0" encoding="utf-8"?>
<calcChain xmlns="http://schemas.openxmlformats.org/spreadsheetml/2006/main">
  <c r="AH43" i="3" l="1"/>
  <c r="AD43" i="3"/>
  <c r="AC43" i="3"/>
  <c r="AA43" i="3"/>
  <c r="Y43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<sst xmlns="http://schemas.openxmlformats.org/spreadsheetml/2006/main" count="115" uniqueCount="50">
  <si>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</si>
  <si>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</si>
  <si>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</si>
  <si>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</si>
  <si>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</si>
  <si>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</si>
  <si>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</si>
  <si>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</si>
  <si>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</si>
  <si>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</si>
  <si>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</si>
  <si>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</si>
  <si>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</si>
  <si>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</si>
  <si>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</si>
  <si>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</si>
  <si>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</si>
  <si>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</si>
  <si>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</si>
  <si>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</si>
  <si>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</si>
  <si>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</si>
  <si>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</si>
  <si>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</si>
  <si>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</si>
  <si>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</si>
  <si>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</si>
  <si>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</si>
  <si>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</si>
  <si>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</si>
  <si>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</si>
  <si>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</si>
  <si>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</si>
  <si>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</si>
  <si>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</si>
  <si>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</si>
  <si>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</si>
  <si>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</si>
  <si>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</si>
  <si>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</si>
  <si>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</si>
  <si>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</si>
  <si>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</si>
  <si>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PRUEBA PARA COMPARAR DATOS UNA VEZ EL PRESTADOR RESPONDA</t>
  </si>
  <si>
    <t>FINIC 1</t>
  </si>
  <si>
    <t>FINIS 2</t>
  </si>
  <si>
    <t>EMPRESA SOCIAL DEL ESTADO HOSPITAL DE LA VEGA NIT 900807482-6</t>
  </si>
  <si>
    <t>800.088.702-2</t>
  </si>
  <si>
    <t>EPS SURA</t>
  </si>
  <si>
    <t>CONCILIACION PAGADA 2020/12/18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</si>
</sst>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7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7" fillId="0" borderId="0" xfId="0" applyFont="1"/>
    <xf numFmtId="164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7" fillId="0" borderId="3" xfId="0" applyFont="1" applyBorder="1" applyAlignment="1">
      <alignment horizontal="center" wrapText="1"/>
    </xf>
    <xf numFmtId="0" fontId="0" fillId="0" borderId="0" xfId="0" applyNumberFormat="1"/>
    <xf numFmtId="0" fontId="1" fillId="2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5" borderId="0" xfId="0" applyFont="1" applyFill="1" applyBorder="1"/>
    <xf numFmtId="14" fontId="0" fillId="5" borderId="0" xfId="0" applyNumberFormat="1" applyFont="1" applyFill="1" applyBorder="1" applyAlignment="1">
      <alignment horizontal="left"/>
    </xf>
    <xf numFmtId="14" fontId="5" fillId="5" borderId="0" xfId="2" applyNumberFormat="1" applyFont="1" applyFill="1" applyBorder="1" applyAlignment="1">
      <alignment horizontal="left"/>
    </xf>
    <xf numFmtId="0" fontId="0" fillId="0" borderId="1" xfId="0" applyFont="1" applyBorder="1"/>
    <xf numFmtId="0" fontId="0" fillId="5" borderId="1" xfId="0" applyFont="1" applyFill="1" applyBorder="1" applyAlignment="1"/>
    <xf numFmtId="0" fontId="0" fillId="5" borderId="1" xfId="0" applyNumberFormat="1" applyFont="1" applyFill="1" applyBorder="1" applyAlignment="1"/>
    <xf numFmtId="0" fontId="0" fillId="0" borderId="1" xfId="0" applyNumberFormat="1" applyFont="1" applyBorder="1"/>
    <xf numFmtId="0" fontId="0" fillId="0" borderId="4" xfId="0" applyFont="1" applyBorder="1"/>
    <xf numFmtId="3" fontId="0" fillId="0" borderId="1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8" fillId="0" borderId="1" xfId="1" applyNumberFormat="1" applyFont="1" applyFill="1" applyBorder="1"/>
    <xf numFmtId="0" fontId="8" fillId="0" borderId="1" xfId="1" applyNumberFormat="1" applyFont="1" applyFill="1" applyBorder="1"/>
    <xf numFmtId="0" fontId="8" fillId="5" borderId="1" xfId="0" applyFont="1" applyFill="1" applyBorder="1" applyAlignment="1">
      <alignment horizontal="center"/>
    </xf>
    <xf numFmtId="0" fontId="1" fillId="2" borderId="2" xfId="4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/>
    <xf numFmtId="0" fontId="8" fillId="0" borderId="4" xfId="1" applyNumberFormat="1" applyFont="1" applyFill="1" applyBorder="1"/>
    <xf numFmtId="42" fontId="5" fillId="5" borderId="1" xfId="3" applyFont="1" applyFill="1" applyBorder="1"/>
    <xf numFmtId="14" fontId="5" fillId="5" borderId="1" xfId="2" applyNumberFormat="1" applyFont="1" applyFill="1" applyBorder="1"/>
    <xf numFmtId="167" fontId="7" fillId="5" borderId="1" xfId="2" applyNumberFormat="1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6" fontId="7" fillId="0" borderId="0" xfId="0" applyNumberFormat="1" applyFont="1"/>
    <xf numFmtId="6" fontId="0" fillId="0" borderId="0" xfId="0" applyNumberForma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tabSelected="1" zoomScale="98" zoomScaleNormal="98" workbookViewId="0">
      <selection activeCell="AC43" sqref="AC43:AD43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3.5703125" style="13" customWidth="1"/>
    <col min="20" max="21" width="12.42578125" customWidth="1"/>
    <col min="25" max="25" width="12.85546875" style="13" customWidth="1"/>
    <col min="27" max="27" width="11.42578125" style="13"/>
    <col min="29" max="29" width="11.42578125" style="13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140625" customWidth="1"/>
    <col min="37" max="37" width="11.140625" hidden="1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s="15" t="s">
        <v>48</v>
      </c>
      <c r="C2" s="15" t="s">
        <v>47</v>
      </c>
      <c r="D2" s="15"/>
      <c r="E2" s="15"/>
      <c r="F2" s="15"/>
    </row>
    <row r="3" spans="1:37" x14ac:dyDescent="0.25">
      <c r="A3" s="1" t="s">
        <v>2</v>
      </c>
      <c r="B3" s="16" t="s">
        <v>46</v>
      </c>
      <c r="C3" s="15"/>
      <c r="D3" s="15"/>
      <c r="E3" s="15"/>
      <c r="F3" s="15"/>
    </row>
    <row r="4" spans="1:37" x14ac:dyDescent="0.25">
      <c r="A4" s="1" t="s">
        <v>3</v>
      </c>
      <c r="D4" s="17">
        <v>43921</v>
      </c>
    </row>
    <row r="5" spans="1:37" x14ac:dyDescent="0.25">
      <c r="A5" s="1" t="s">
        <v>4</v>
      </c>
      <c r="D5" s="18">
        <v>44183</v>
      </c>
    </row>
    <row r="6" spans="1:37" ht="15.75" thickBot="1" x14ac:dyDescent="0.3"/>
    <row r="7" spans="1:37" ht="15.75" customHeight="1" thickBot="1" x14ac:dyDescent="0.3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12"/>
      <c r="Q7" s="38" t="s">
        <v>6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</row>
    <row r="8" spans="1:37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32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4" t="s">
        <v>31</v>
      </c>
      <c r="Z8" s="9" t="s">
        <v>32</v>
      </c>
      <c r="AA8" s="14" t="s">
        <v>33</v>
      </c>
      <c r="AB8" s="10" t="s">
        <v>34</v>
      </c>
      <c r="AC8" s="14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  <c r="AK8" s="11" t="s">
        <v>43</v>
      </c>
    </row>
    <row r="9" spans="1:37" x14ac:dyDescent="0.25">
      <c r="A9" s="25">
        <v>1</v>
      </c>
      <c r="B9" s="26"/>
      <c r="C9" s="25"/>
      <c r="D9" s="19">
        <v>32897</v>
      </c>
      <c r="E9" s="27">
        <v>43536</v>
      </c>
      <c r="F9" s="27">
        <v>43579</v>
      </c>
      <c r="G9" s="28">
        <v>63000</v>
      </c>
      <c r="H9" s="29">
        <v>0</v>
      </c>
      <c r="I9" s="29">
        <v>0</v>
      </c>
      <c r="J9" s="29">
        <v>0</v>
      </c>
      <c r="K9" s="29">
        <v>62982</v>
      </c>
      <c r="L9" s="29">
        <f>AC9</f>
        <v>18</v>
      </c>
      <c r="M9" s="29">
        <v>0</v>
      </c>
      <c r="N9" s="29">
        <v>62982</v>
      </c>
      <c r="O9" s="29">
        <v>0</v>
      </c>
      <c r="P9" s="29"/>
      <c r="Q9" s="19">
        <v>32897</v>
      </c>
      <c r="R9" s="33">
        <v>66200</v>
      </c>
      <c r="S9" s="29"/>
      <c r="T9" s="29"/>
      <c r="U9" s="25"/>
      <c r="V9" s="29"/>
      <c r="W9" s="19">
        <v>2330753</v>
      </c>
      <c r="X9" s="25"/>
      <c r="Y9" s="30">
        <v>18</v>
      </c>
      <c r="Z9" s="25"/>
      <c r="AA9" s="30">
        <v>0</v>
      </c>
      <c r="AB9" s="29"/>
      <c r="AC9" s="30">
        <v>18</v>
      </c>
      <c r="AD9" s="30">
        <v>0</v>
      </c>
      <c r="AE9" s="35" t="s">
        <v>44</v>
      </c>
      <c r="AF9" s="28">
        <v>0</v>
      </c>
      <c r="AG9" s="28">
        <v>0</v>
      </c>
      <c r="AH9" s="29">
        <v>18</v>
      </c>
      <c r="AI9" s="28">
        <v>0</v>
      </c>
      <c r="AJ9" s="15" t="s">
        <v>49</v>
      </c>
      <c r="AK9" s="11"/>
    </row>
    <row r="10" spans="1:37" x14ac:dyDescent="0.25">
      <c r="A10" s="25">
        <v>2</v>
      </c>
      <c r="B10" s="26"/>
      <c r="C10" s="25"/>
      <c r="D10" s="19">
        <v>29062</v>
      </c>
      <c r="E10" s="27">
        <v>43476</v>
      </c>
      <c r="F10" s="27">
        <v>43516</v>
      </c>
      <c r="G10" s="28">
        <v>22600</v>
      </c>
      <c r="H10" s="29">
        <v>0</v>
      </c>
      <c r="I10" s="29">
        <v>0</v>
      </c>
      <c r="J10" s="29">
        <v>0</v>
      </c>
      <c r="K10" s="29">
        <v>22581</v>
      </c>
      <c r="L10" s="29">
        <f t="shared" ref="L10:L42" si="0">AC10</f>
        <v>19</v>
      </c>
      <c r="M10" s="29">
        <v>0</v>
      </c>
      <c r="N10" s="29">
        <v>22581</v>
      </c>
      <c r="O10" s="29">
        <v>0</v>
      </c>
      <c r="P10" s="29"/>
      <c r="Q10" s="19">
        <v>29062</v>
      </c>
      <c r="R10" s="33">
        <v>22600</v>
      </c>
      <c r="S10" s="29"/>
      <c r="T10" s="29"/>
      <c r="U10" s="25"/>
      <c r="V10" s="29"/>
      <c r="W10" s="19">
        <v>2251581</v>
      </c>
      <c r="X10" s="25"/>
      <c r="Y10" s="30">
        <v>19</v>
      </c>
      <c r="Z10" s="25"/>
      <c r="AA10" s="30">
        <v>0</v>
      </c>
      <c r="AB10" s="29"/>
      <c r="AC10" s="30">
        <v>19</v>
      </c>
      <c r="AD10" s="30">
        <v>0</v>
      </c>
      <c r="AE10" s="35" t="s">
        <v>44</v>
      </c>
      <c r="AF10" s="28">
        <v>0</v>
      </c>
      <c r="AG10" s="28">
        <v>0</v>
      </c>
      <c r="AH10" s="29">
        <v>19</v>
      </c>
      <c r="AI10" s="28">
        <v>0</v>
      </c>
      <c r="AJ10" s="15" t="s">
        <v>49</v>
      </c>
      <c r="AK10" s="11"/>
    </row>
    <row r="11" spans="1:37" x14ac:dyDescent="0.25">
      <c r="A11" s="25">
        <v>3</v>
      </c>
      <c r="B11" s="26"/>
      <c r="C11" s="25"/>
      <c r="D11" s="19">
        <v>33058</v>
      </c>
      <c r="E11" s="27">
        <v>43538</v>
      </c>
      <c r="F11" s="27">
        <v>43579</v>
      </c>
      <c r="G11" s="28">
        <v>19400</v>
      </c>
      <c r="H11" s="29">
        <v>0</v>
      </c>
      <c r="I11" s="29">
        <v>0</v>
      </c>
      <c r="J11" s="29">
        <v>0</v>
      </c>
      <c r="K11" s="29">
        <v>19381</v>
      </c>
      <c r="L11" s="29">
        <f t="shared" si="0"/>
        <v>19</v>
      </c>
      <c r="M11" s="29">
        <v>0</v>
      </c>
      <c r="N11" s="29">
        <v>19381</v>
      </c>
      <c r="O11" s="29">
        <v>0</v>
      </c>
      <c r="P11" s="29"/>
      <c r="Q11" s="19">
        <v>33058</v>
      </c>
      <c r="R11" s="33">
        <v>22600</v>
      </c>
      <c r="S11" s="29"/>
      <c r="T11" s="29"/>
      <c r="U11" s="25"/>
      <c r="V11" s="29"/>
      <c r="W11" s="19">
        <v>2330379</v>
      </c>
      <c r="X11" s="25"/>
      <c r="Y11" s="30">
        <v>19</v>
      </c>
      <c r="Z11" s="25"/>
      <c r="AA11" s="30">
        <v>0</v>
      </c>
      <c r="AB11" s="29"/>
      <c r="AC11" s="30">
        <v>19</v>
      </c>
      <c r="AD11" s="30">
        <v>0</v>
      </c>
      <c r="AE11" s="35" t="s">
        <v>44</v>
      </c>
      <c r="AF11" s="28">
        <v>0</v>
      </c>
      <c r="AG11" s="28">
        <v>0</v>
      </c>
      <c r="AH11" s="29">
        <v>19</v>
      </c>
      <c r="AI11" s="28">
        <v>0</v>
      </c>
      <c r="AJ11" s="15" t="s">
        <v>49</v>
      </c>
      <c r="AK11" s="11"/>
    </row>
    <row r="12" spans="1:37" x14ac:dyDescent="0.25">
      <c r="A12" s="25">
        <v>4</v>
      </c>
      <c r="B12" s="26"/>
      <c r="C12" s="25"/>
      <c r="D12" s="19">
        <v>21912</v>
      </c>
      <c r="E12" s="27">
        <v>43382</v>
      </c>
      <c r="F12" s="27">
        <v>43419</v>
      </c>
      <c r="G12" s="28">
        <v>41000</v>
      </c>
      <c r="H12" s="29">
        <v>0</v>
      </c>
      <c r="I12" s="29">
        <v>0</v>
      </c>
      <c r="J12" s="29">
        <v>0</v>
      </c>
      <c r="K12" s="29">
        <v>40965</v>
      </c>
      <c r="L12" s="29">
        <f t="shared" si="0"/>
        <v>35</v>
      </c>
      <c r="M12" s="29">
        <v>0</v>
      </c>
      <c r="N12" s="29">
        <v>40965</v>
      </c>
      <c r="O12" s="29">
        <v>0</v>
      </c>
      <c r="P12" s="29"/>
      <c r="Q12" s="19">
        <v>21912</v>
      </c>
      <c r="R12" s="33">
        <v>44000</v>
      </c>
      <c r="S12" s="29"/>
      <c r="T12" s="29"/>
      <c r="U12" s="25"/>
      <c r="V12" s="29"/>
      <c r="W12" s="19">
        <v>2160930</v>
      </c>
      <c r="X12" s="25"/>
      <c r="Y12" s="30">
        <v>35</v>
      </c>
      <c r="Z12" s="25"/>
      <c r="AA12" s="30">
        <v>0</v>
      </c>
      <c r="AB12" s="29"/>
      <c r="AC12" s="30">
        <v>35</v>
      </c>
      <c r="AD12" s="30">
        <v>0</v>
      </c>
      <c r="AE12" s="35" t="s">
        <v>44</v>
      </c>
      <c r="AF12" s="28">
        <v>0</v>
      </c>
      <c r="AG12" s="28">
        <v>0</v>
      </c>
      <c r="AH12" s="29">
        <v>35</v>
      </c>
      <c r="AI12" s="28">
        <v>0</v>
      </c>
      <c r="AJ12" s="15" t="s">
        <v>49</v>
      </c>
      <c r="AK12" s="11"/>
    </row>
    <row r="13" spans="1:37" x14ac:dyDescent="0.25">
      <c r="A13" s="25">
        <v>5</v>
      </c>
      <c r="B13" s="26"/>
      <c r="C13" s="25"/>
      <c r="D13" s="19">
        <v>34463</v>
      </c>
      <c r="E13" s="27">
        <v>43557</v>
      </c>
      <c r="F13" s="27">
        <v>43598</v>
      </c>
      <c r="G13" s="28">
        <v>46400</v>
      </c>
      <c r="H13" s="29">
        <v>0</v>
      </c>
      <c r="I13" s="29">
        <v>0</v>
      </c>
      <c r="J13" s="29">
        <v>0</v>
      </c>
      <c r="K13" s="29">
        <v>46364</v>
      </c>
      <c r="L13" s="29">
        <f t="shared" si="0"/>
        <v>36</v>
      </c>
      <c r="M13" s="29">
        <v>0</v>
      </c>
      <c r="N13" s="29">
        <v>46364</v>
      </c>
      <c r="O13" s="29">
        <v>0</v>
      </c>
      <c r="P13" s="29"/>
      <c r="Q13" s="19">
        <v>34463</v>
      </c>
      <c r="R13" s="33">
        <v>46400</v>
      </c>
      <c r="S13" s="29"/>
      <c r="T13" s="29"/>
      <c r="U13" s="25"/>
      <c r="V13" s="29"/>
      <c r="W13" s="19">
        <v>2349014</v>
      </c>
      <c r="X13" s="25"/>
      <c r="Y13" s="30">
        <v>36</v>
      </c>
      <c r="Z13" s="25"/>
      <c r="AA13" s="30">
        <v>0</v>
      </c>
      <c r="AB13" s="29"/>
      <c r="AC13" s="30">
        <v>36</v>
      </c>
      <c r="AD13" s="30">
        <v>0</v>
      </c>
      <c r="AE13" s="35" t="s">
        <v>44</v>
      </c>
      <c r="AF13" s="28">
        <v>0</v>
      </c>
      <c r="AG13" s="28">
        <v>0</v>
      </c>
      <c r="AH13" s="29">
        <v>36</v>
      </c>
      <c r="AI13" s="28">
        <v>0</v>
      </c>
      <c r="AJ13" s="15" t="s">
        <v>49</v>
      </c>
      <c r="AK13" s="11"/>
    </row>
    <row r="14" spans="1:37" x14ac:dyDescent="0.25">
      <c r="A14" s="25">
        <v>6</v>
      </c>
      <c r="B14" s="19"/>
      <c r="C14" s="19"/>
      <c r="D14" s="19">
        <v>25945</v>
      </c>
      <c r="E14" s="27">
        <v>43433</v>
      </c>
      <c r="F14" s="27">
        <v>43480</v>
      </c>
      <c r="G14" s="28">
        <v>88400</v>
      </c>
      <c r="H14" s="29">
        <v>0</v>
      </c>
      <c r="I14" s="29">
        <v>0</v>
      </c>
      <c r="J14" s="29">
        <v>0</v>
      </c>
      <c r="K14" s="29">
        <v>88360</v>
      </c>
      <c r="L14" s="29">
        <f t="shared" si="0"/>
        <v>40</v>
      </c>
      <c r="M14" s="29">
        <v>0</v>
      </c>
      <c r="N14" s="29">
        <v>88360</v>
      </c>
      <c r="O14" s="29">
        <v>0</v>
      </c>
      <c r="P14" s="29"/>
      <c r="Q14" s="19">
        <v>25945</v>
      </c>
      <c r="R14" s="33">
        <v>91400</v>
      </c>
      <c r="S14" s="29"/>
      <c r="T14" s="20"/>
      <c r="U14" s="20"/>
      <c r="V14" s="20"/>
      <c r="W14" s="19">
        <v>2215848</v>
      </c>
      <c r="X14" s="31"/>
      <c r="Y14" s="21">
        <v>40</v>
      </c>
      <c r="Z14" s="31"/>
      <c r="AA14" s="21">
        <v>0</v>
      </c>
      <c r="AB14" s="31"/>
      <c r="AC14" s="21">
        <v>40</v>
      </c>
      <c r="AD14" s="21">
        <v>0</v>
      </c>
      <c r="AE14" s="35" t="s">
        <v>44</v>
      </c>
      <c r="AF14" s="44">
        <v>0</v>
      </c>
      <c r="AG14" s="44"/>
      <c r="AH14" s="20">
        <v>40</v>
      </c>
      <c r="AI14" s="28">
        <v>0</v>
      </c>
      <c r="AJ14" s="15" t="s">
        <v>49</v>
      </c>
    </row>
    <row r="15" spans="1:37" x14ac:dyDescent="0.25">
      <c r="A15" s="25">
        <v>7</v>
      </c>
      <c r="B15" s="19"/>
      <c r="C15" s="19"/>
      <c r="D15" s="19">
        <v>30450</v>
      </c>
      <c r="E15" s="27">
        <v>43497</v>
      </c>
      <c r="F15" s="27">
        <v>43579</v>
      </c>
      <c r="G15" s="28">
        <v>21300</v>
      </c>
      <c r="H15" s="29">
        <v>0</v>
      </c>
      <c r="I15" s="29">
        <v>0</v>
      </c>
      <c r="J15" s="29">
        <v>0</v>
      </c>
      <c r="K15" s="29">
        <v>21260</v>
      </c>
      <c r="L15" s="29">
        <f t="shared" si="0"/>
        <v>40</v>
      </c>
      <c r="M15" s="29">
        <v>0</v>
      </c>
      <c r="N15" s="29">
        <v>21260</v>
      </c>
      <c r="O15" s="29">
        <v>0</v>
      </c>
      <c r="P15" s="29"/>
      <c r="Q15" s="19">
        <v>30450</v>
      </c>
      <c r="R15" s="33">
        <v>21300</v>
      </c>
      <c r="S15" s="29"/>
      <c r="T15" s="19"/>
      <c r="U15" s="19"/>
      <c r="V15" s="19"/>
      <c r="W15" s="19">
        <v>2331911</v>
      </c>
      <c r="X15" s="19"/>
      <c r="Y15" s="22">
        <v>40</v>
      </c>
      <c r="Z15" s="19"/>
      <c r="AA15" s="22">
        <v>0</v>
      </c>
      <c r="AB15" s="19"/>
      <c r="AC15" s="22">
        <v>40</v>
      </c>
      <c r="AD15" s="22">
        <v>0</v>
      </c>
      <c r="AE15" s="35" t="s">
        <v>44</v>
      </c>
      <c r="AF15" s="28">
        <v>0</v>
      </c>
      <c r="AG15" s="28">
        <v>0</v>
      </c>
      <c r="AH15" s="19">
        <v>40</v>
      </c>
      <c r="AI15" s="28">
        <v>0</v>
      </c>
      <c r="AJ15" s="15" t="s">
        <v>49</v>
      </c>
    </row>
    <row r="16" spans="1:37" x14ac:dyDescent="0.25">
      <c r="A16" s="25">
        <v>8</v>
      </c>
      <c r="B16" s="19"/>
      <c r="C16" s="19"/>
      <c r="D16" s="19">
        <v>33985</v>
      </c>
      <c r="E16" s="27">
        <v>43552</v>
      </c>
      <c r="F16" s="27">
        <v>43579</v>
      </c>
      <c r="G16" s="28">
        <v>79200</v>
      </c>
      <c r="H16" s="29">
        <v>0</v>
      </c>
      <c r="I16" s="29">
        <v>0</v>
      </c>
      <c r="J16" s="29">
        <v>0</v>
      </c>
      <c r="K16" s="29">
        <v>79154</v>
      </c>
      <c r="L16" s="29">
        <f t="shared" si="0"/>
        <v>46</v>
      </c>
      <c r="M16" s="29">
        <v>0</v>
      </c>
      <c r="N16" s="29">
        <v>79154</v>
      </c>
      <c r="O16" s="29">
        <v>0</v>
      </c>
      <c r="P16" s="29"/>
      <c r="Q16" s="19">
        <v>33985</v>
      </c>
      <c r="R16" s="33">
        <v>79200</v>
      </c>
      <c r="S16" s="29"/>
      <c r="T16" s="19"/>
      <c r="U16" s="19"/>
      <c r="V16" s="19"/>
      <c r="W16" s="19">
        <v>2330751</v>
      </c>
      <c r="X16" s="19"/>
      <c r="Y16" s="30">
        <v>46</v>
      </c>
      <c r="Z16" s="19"/>
      <c r="AA16" s="30">
        <v>0</v>
      </c>
      <c r="AB16" s="19"/>
      <c r="AC16" s="30">
        <v>46</v>
      </c>
      <c r="AD16" s="30">
        <v>0</v>
      </c>
      <c r="AE16" s="35" t="s">
        <v>44</v>
      </c>
      <c r="AF16" s="28">
        <v>0</v>
      </c>
      <c r="AG16" s="28">
        <v>0</v>
      </c>
      <c r="AH16" s="29">
        <v>46</v>
      </c>
      <c r="AI16" s="28">
        <v>0</v>
      </c>
      <c r="AJ16" s="15" t="s">
        <v>49</v>
      </c>
    </row>
    <row r="17" spans="1:36" x14ac:dyDescent="0.25">
      <c r="A17" s="25">
        <v>9</v>
      </c>
      <c r="B17" s="19"/>
      <c r="C17" s="19"/>
      <c r="D17" s="19">
        <v>29029</v>
      </c>
      <c r="E17" s="27">
        <v>43476</v>
      </c>
      <c r="F17" s="27">
        <v>43516</v>
      </c>
      <c r="G17" s="28">
        <v>57300</v>
      </c>
      <c r="H17" s="29">
        <v>0</v>
      </c>
      <c r="I17" s="29">
        <v>0</v>
      </c>
      <c r="J17" s="29">
        <v>0</v>
      </c>
      <c r="K17" s="29">
        <v>57216</v>
      </c>
      <c r="L17" s="29">
        <f t="shared" si="0"/>
        <v>84</v>
      </c>
      <c r="M17" s="29">
        <v>0</v>
      </c>
      <c r="N17" s="29">
        <v>57216</v>
      </c>
      <c r="O17" s="29">
        <v>0</v>
      </c>
      <c r="P17" s="29"/>
      <c r="Q17" s="19">
        <v>29029</v>
      </c>
      <c r="R17" s="33">
        <v>60500</v>
      </c>
      <c r="S17" s="29"/>
      <c r="T17" s="19"/>
      <c r="U17" s="19"/>
      <c r="V17" s="19"/>
      <c r="W17" s="19">
        <v>2252060</v>
      </c>
      <c r="X17" s="19"/>
      <c r="Y17" s="30">
        <v>84</v>
      </c>
      <c r="Z17" s="19"/>
      <c r="AA17" s="30">
        <v>0</v>
      </c>
      <c r="AB17" s="19"/>
      <c r="AC17" s="30">
        <v>84</v>
      </c>
      <c r="AD17" s="30">
        <v>0</v>
      </c>
      <c r="AE17" s="35" t="s">
        <v>44</v>
      </c>
      <c r="AF17" s="28">
        <v>0</v>
      </c>
      <c r="AG17" s="28">
        <v>0</v>
      </c>
      <c r="AH17" s="29">
        <v>84</v>
      </c>
      <c r="AI17" s="28">
        <v>0</v>
      </c>
      <c r="AJ17" s="15" t="s">
        <v>49</v>
      </c>
    </row>
    <row r="18" spans="1:36" x14ac:dyDescent="0.25">
      <c r="A18" s="25">
        <v>10</v>
      </c>
      <c r="B18" s="19"/>
      <c r="C18" s="19"/>
      <c r="D18" s="19">
        <v>32883</v>
      </c>
      <c r="E18" s="27">
        <v>43536</v>
      </c>
      <c r="F18" s="27">
        <v>43579</v>
      </c>
      <c r="G18" s="28">
        <v>57300</v>
      </c>
      <c r="H18" s="29">
        <v>0</v>
      </c>
      <c r="I18" s="29">
        <v>0</v>
      </c>
      <c r="J18" s="29">
        <v>0</v>
      </c>
      <c r="K18" s="29">
        <v>57216</v>
      </c>
      <c r="L18" s="29">
        <f t="shared" si="0"/>
        <v>84</v>
      </c>
      <c r="M18" s="29">
        <v>0</v>
      </c>
      <c r="N18" s="29">
        <v>57216</v>
      </c>
      <c r="O18" s="29">
        <v>0</v>
      </c>
      <c r="P18" s="29"/>
      <c r="Q18" s="19">
        <v>32883</v>
      </c>
      <c r="R18" s="33">
        <v>60500</v>
      </c>
      <c r="S18" s="29"/>
      <c r="T18" s="19"/>
      <c r="U18" s="19"/>
      <c r="V18" s="19"/>
      <c r="W18" s="19">
        <v>2330752</v>
      </c>
      <c r="X18" s="19"/>
      <c r="Y18" s="30">
        <v>84</v>
      </c>
      <c r="Z18" s="19"/>
      <c r="AA18" s="30">
        <v>0</v>
      </c>
      <c r="AB18" s="19"/>
      <c r="AC18" s="30">
        <v>84</v>
      </c>
      <c r="AD18" s="30">
        <v>0</v>
      </c>
      <c r="AE18" s="35" t="s">
        <v>44</v>
      </c>
      <c r="AF18" s="28">
        <v>0</v>
      </c>
      <c r="AG18" s="28">
        <v>0</v>
      </c>
      <c r="AH18" s="29">
        <v>84</v>
      </c>
      <c r="AI18" s="28">
        <v>0</v>
      </c>
      <c r="AJ18" s="15" t="s">
        <v>49</v>
      </c>
    </row>
    <row r="19" spans="1:36" x14ac:dyDescent="0.25">
      <c r="A19" s="25">
        <v>11</v>
      </c>
      <c r="B19" s="19"/>
      <c r="C19" s="19"/>
      <c r="D19" s="19">
        <v>18839</v>
      </c>
      <c r="E19" s="27">
        <v>43343</v>
      </c>
      <c r="F19" s="27">
        <v>43364</v>
      </c>
      <c r="G19" s="28">
        <v>67500</v>
      </c>
      <c r="H19" s="29">
        <v>0</v>
      </c>
      <c r="I19" s="29">
        <v>0</v>
      </c>
      <c r="J19" s="29">
        <v>0</v>
      </c>
      <c r="K19" s="29">
        <v>67394</v>
      </c>
      <c r="L19" s="29">
        <f t="shared" si="0"/>
        <v>106</v>
      </c>
      <c r="M19" s="29">
        <v>0</v>
      </c>
      <c r="N19" s="29">
        <v>67394</v>
      </c>
      <c r="O19" s="29">
        <v>0</v>
      </c>
      <c r="P19" s="29"/>
      <c r="Q19" s="19">
        <v>18839</v>
      </c>
      <c r="R19" s="33">
        <v>70500</v>
      </c>
      <c r="S19" s="29"/>
      <c r="T19" s="19"/>
      <c r="U19" s="19"/>
      <c r="V19" s="19"/>
      <c r="W19" s="19">
        <v>2119528</v>
      </c>
      <c r="X19" s="19"/>
      <c r="Y19" s="30">
        <v>106</v>
      </c>
      <c r="Z19" s="19"/>
      <c r="AA19" s="30">
        <v>0</v>
      </c>
      <c r="AB19" s="19"/>
      <c r="AC19" s="30">
        <v>106</v>
      </c>
      <c r="AD19" s="30">
        <v>0</v>
      </c>
      <c r="AE19" s="35" t="s">
        <v>44</v>
      </c>
      <c r="AF19" s="28">
        <v>0</v>
      </c>
      <c r="AG19" s="28">
        <v>0</v>
      </c>
      <c r="AH19" s="29">
        <v>106</v>
      </c>
      <c r="AI19" s="28">
        <v>0</v>
      </c>
      <c r="AJ19" s="15" t="s">
        <v>49</v>
      </c>
    </row>
    <row r="20" spans="1:36" x14ac:dyDescent="0.25">
      <c r="A20" s="25">
        <v>12</v>
      </c>
      <c r="B20" s="19"/>
      <c r="C20" s="19"/>
      <c r="D20" s="19">
        <v>33999</v>
      </c>
      <c r="E20" s="27">
        <v>43552</v>
      </c>
      <c r="F20" s="27">
        <v>43598</v>
      </c>
      <c r="G20" s="28">
        <v>255800</v>
      </c>
      <c r="H20" s="29">
        <v>0</v>
      </c>
      <c r="I20" s="29">
        <v>0</v>
      </c>
      <c r="J20" s="29">
        <v>0</v>
      </c>
      <c r="K20" s="29">
        <v>255635</v>
      </c>
      <c r="L20" s="29">
        <f t="shared" si="0"/>
        <v>165</v>
      </c>
      <c r="M20" s="29">
        <v>0</v>
      </c>
      <c r="N20" s="29">
        <v>255635</v>
      </c>
      <c r="O20" s="29">
        <v>0</v>
      </c>
      <c r="P20" s="29"/>
      <c r="Q20" s="19">
        <v>33999</v>
      </c>
      <c r="R20" s="33">
        <v>259000</v>
      </c>
      <c r="S20" s="29"/>
      <c r="T20" s="19"/>
      <c r="U20" s="19"/>
      <c r="V20" s="19"/>
      <c r="W20" s="19">
        <v>2348867</v>
      </c>
      <c r="X20" s="19"/>
      <c r="Y20" s="30">
        <v>165</v>
      </c>
      <c r="Z20" s="19"/>
      <c r="AA20" s="30">
        <v>0</v>
      </c>
      <c r="AB20" s="19"/>
      <c r="AC20" s="30">
        <v>165</v>
      </c>
      <c r="AD20" s="30">
        <v>0</v>
      </c>
      <c r="AE20" s="35" t="s">
        <v>44</v>
      </c>
      <c r="AF20" s="28">
        <v>0</v>
      </c>
      <c r="AG20" s="28">
        <v>0</v>
      </c>
      <c r="AH20" s="29">
        <v>165</v>
      </c>
      <c r="AI20" s="28">
        <v>0</v>
      </c>
      <c r="AJ20" s="15" t="s">
        <v>49</v>
      </c>
    </row>
    <row r="21" spans="1:36" x14ac:dyDescent="0.25">
      <c r="A21" s="25">
        <v>13</v>
      </c>
      <c r="B21" s="19"/>
      <c r="C21" s="19"/>
      <c r="D21" s="19">
        <v>23792</v>
      </c>
      <c r="E21" s="27">
        <v>43405</v>
      </c>
      <c r="F21" s="27">
        <v>43448</v>
      </c>
      <c r="G21" s="28">
        <v>160800</v>
      </c>
      <c r="H21" s="29">
        <v>0</v>
      </c>
      <c r="I21" s="29">
        <v>0</v>
      </c>
      <c r="J21" s="29">
        <v>0</v>
      </c>
      <c r="K21" s="29">
        <v>160448</v>
      </c>
      <c r="L21" s="29">
        <f t="shared" si="0"/>
        <v>352</v>
      </c>
      <c r="M21" s="29">
        <v>0</v>
      </c>
      <c r="N21" s="29">
        <v>160448</v>
      </c>
      <c r="O21" s="29">
        <v>0</v>
      </c>
      <c r="P21" s="29"/>
      <c r="Q21" s="19">
        <v>23792</v>
      </c>
      <c r="R21" s="33">
        <v>160800</v>
      </c>
      <c r="S21" s="29"/>
      <c r="T21" s="19"/>
      <c r="U21" s="19"/>
      <c r="V21" s="19"/>
      <c r="W21" s="19">
        <v>2188012</v>
      </c>
      <c r="X21" s="19"/>
      <c r="Y21" s="30">
        <v>352</v>
      </c>
      <c r="Z21" s="19"/>
      <c r="AA21" s="30">
        <v>0</v>
      </c>
      <c r="AB21" s="19"/>
      <c r="AC21" s="30">
        <v>352</v>
      </c>
      <c r="AD21" s="30">
        <v>0</v>
      </c>
      <c r="AE21" s="35" t="s">
        <v>44</v>
      </c>
      <c r="AF21" s="28">
        <v>0</v>
      </c>
      <c r="AG21" s="28">
        <v>0</v>
      </c>
      <c r="AH21" s="29">
        <v>352</v>
      </c>
      <c r="AI21" s="28">
        <v>0</v>
      </c>
      <c r="AJ21" s="15" t="s">
        <v>49</v>
      </c>
    </row>
    <row r="22" spans="1:36" x14ac:dyDescent="0.25">
      <c r="A22" s="25">
        <v>14</v>
      </c>
      <c r="B22" s="19"/>
      <c r="C22" s="19"/>
      <c r="D22" s="19">
        <v>19915</v>
      </c>
      <c r="E22" s="27">
        <v>43358</v>
      </c>
      <c r="F22" s="27">
        <v>43448</v>
      </c>
      <c r="G22" s="28">
        <v>105700</v>
      </c>
      <c r="H22" s="29">
        <v>0</v>
      </c>
      <c r="I22" s="29">
        <v>0</v>
      </c>
      <c r="J22" s="29">
        <v>0</v>
      </c>
      <c r="K22" s="29">
        <v>105335</v>
      </c>
      <c r="L22" s="29">
        <f t="shared" si="0"/>
        <v>365</v>
      </c>
      <c r="M22" s="29">
        <v>0</v>
      </c>
      <c r="N22" s="29">
        <v>105335</v>
      </c>
      <c r="O22" s="29">
        <v>0</v>
      </c>
      <c r="P22" s="29"/>
      <c r="Q22" s="19">
        <v>19915</v>
      </c>
      <c r="R22" s="33">
        <v>137300</v>
      </c>
      <c r="S22" s="29"/>
      <c r="T22" s="19"/>
      <c r="U22" s="19"/>
      <c r="V22" s="19"/>
      <c r="W22" s="19">
        <v>2188011</v>
      </c>
      <c r="X22" s="19"/>
      <c r="Y22" s="30">
        <v>365</v>
      </c>
      <c r="Z22" s="19"/>
      <c r="AA22" s="30">
        <v>0</v>
      </c>
      <c r="AB22" s="19"/>
      <c r="AC22" s="30">
        <v>365</v>
      </c>
      <c r="AD22" s="30">
        <v>0</v>
      </c>
      <c r="AE22" s="35" t="s">
        <v>44</v>
      </c>
      <c r="AF22" s="28">
        <v>0</v>
      </c>
      <c r="AG22" s="28">
        <v>0</v>
      </c>
      <c r="AH22" s="29">
        <v>365</v>
      </c>
      <c r="AI22" s="28">
        <v>0</v>
      </c>
      <c r="AJ22" s="15" t="s">
        <v>49</v>
      </c>
    </row>
    <row r="23" spans="1:36" x14ac:dyDescent="0.25">
      <c r="A23" s="25">
        <v>15</v>
      </c>
      <c r="B23" s="19"/>
      <c r="C23" s="19"/>
      <c r="D23" s="19">
        <v>18893</v>
      </c>
      <c r="E23" s="27">
        <v>43343</v>
      </c>
      <c r="F23" s="27">
        <v>43364</v>
      </c>
      <c r="G23" s="28">
        <v>198000</v>
      </c>
      <c r="H23" s="29">
        <v>0</v>
      </c>
      <c r="I23" s="29">
        <v>0</v>
      </c>
      <c r="J23" s="29">
        <v>0</v>
      </c>
      <c r="K23" s="29">
        <v>197560</v>
      </c>
      <c r="L23" s="29">
        <f t="shared" si="0"/>
        <v>440</v>
      </c>
      <c r="M23" s="29">
        <v>0</v>
      </c>
      <c r="N23" s="29">
        <v>197560</v>
      </c>
      <c r="O23" s="29">
        <v>0</v>
      </c>
      <c r="P23" s="29"/>
      <c r="Q23" s="19">
        <v>18893</v>
      </c>
      <c r="R23" s="33">
        <v>201000</v>
      </c>
      <c r="S23" s="29"/>
      <c r="T23" s="19"/>
      <c r="U23" s="19"/>
      <c r="V23" s="19"/>
      <c r="W23" s="19">
        <v>2116972</v>
      </c>
      <c r="X23" s="19"/>
      <c r="Y23" s="30">
        <v>440</v>
      </c>
      <c r="Z23" s="19"/>
      <c r="AA23" s="30">
        <v>0</v>
      </c>
      <c r="AB23" s="19"/>
      <c r="AC23" s="30">
        <v>440</v>
      </c>
      <c r="AD23" s="30">
        <v>0</v>
      </c>
      <c r="AE23" s="35" t="s">
        <v>44</v>
      </c>
      <c r="AF23" s="28">
        <v>0</v>
      </c>
      <c r="AG23" s="28">
        <v>0</v>
      </c>
      <c r="AH23" s="29">
        <v>440</v>
      </c>
      <c r="AI23" s="28">
        <v>0</v>
      </c>
      <c r="AJ23" s="15" t="s">
        <v>49</v>
      </c>
    </row>
    <row r="24" spans="1:36" x14ac:dyDescent="0.25">
      <c r="A24" s="25">
        <v>16</v>
      </c>
      <c r="B24" s="19"/>
      <c r="C24" s="19"/>
      <c r="D24" s="19">
        <v>20196</v>
      </c>
      <c r="E24" s="27">
        <v>43361</v>
      </c>
      <c r="F24" s="27">
        <v>43448</v>
      </c>
      <c r="G24" s="28">
        <v>201000</v>
      </c>
      <c r="H24" s="29">
        <v>0</v>
      </c>
      <c r="I24" s="29">
        <v>0</v>
      </c>
      <c r="J24" s="29">
        <v>0</v>
      </c>
      <c r="K24" s="29">
        <v>200560</v>
      </c>
      <c r="L24" s="29">
        <f t="shared" si="0"/>
        <v>440</v>
      </c>
      <c r="M24" s="29">
        <v>0</v>
      </c>
      <c r="N24" s="29">
        <v>200560</v>
      </c>
      <c r="O24" s="29">
        <v>0</v>
      </c>
      <c r="P24" s="29"/>
      <c r="Q24" s="19">
        <v>20196</v>
      </c>
      <c r="R24" s="33">
        <v>201000</v>
      </c>
      <c r="S24" s="29"/>
      <c r="T24" s="19"/>
      <c r="U24" s="19"/>
      <c r="V24" s="19"/>
      <c r="W24" s="19">
        <v>2188005</v>
      </c>
      <c r="X24" s="19"/>
      <c r="Y24" s="30">
        <v>440</v>
      </c>
      <c r="Z24" s="19"/>
      <c r="AA24" s="30">
        <v>0</v>
      </c>
      <c r="AB24" s="19"/>
      <c r="AC24" s="30">
        <v>440</v>
      </c>
      <c r="AD24" s="30">
        <v>0</v>
      </c>
      <c r="AE24" s="35" t="s">
        <v>44</v>
      </c>
      <c r="AF24" s="28">
        <v>0</v>
      </c>
      <c r="AG24" s="28">
        <v>0</v>
      </c>
      <c r="AH24" s="29">
        <v>440</v>
      </c>
      <c r="AI24" s="28">
        <v>0</v>
      </c>
      <c r="AJ24" s="15" t="s">
        <v>49</v>
      </c>
    </row>
    <row r="25" spans="1:36" x14ac:dyDescent="0.25">
      <c r="A25" s="25">
        <v>17</v>
      </c>
      <c r="B25" s="19"/>
      <c r="C25" s="19"/>
      <c r="D25" s="19">
        <v>22651</v>
      </c>
      <c r="E25" s="27">
        <v>43391</v>
      </c>
      <c r="F25" s="27">
        <v>43419</v>
      </c>
      <c r="G25" s="28">
        <v>201000</v>
      </c>
      <c r="H25" s="29">
        <v>0</v>
      </c>
      <c r="I25" s="29">
        <v>0</v>
      </c>
      <c r="J25" s="29">
        <v>0</v>
      </c>
      <c r="K25" s="29">
        <v>200560</v>
      </c>
      <c r="L25" s="29">
        <f t="shared" si="0"/>
        <v>440</v>
      </c>
      <c r="M25" s="29">
        <v>0</v>
      </c>
      <c r="N25" s="29">
        <v>200560</v>
      </c>
      <c r="O25" s="29">
        <v>0</v>
      </c>
      <c r="P25" s="29"/>
      <c r="Q25" s="19">
        <v>22651</v>
      </c>
      <c r="R25" s="33">
        <v>201000</v>
      </c>
      <c r="S25" s="29"/>
      <c r="T25" s="19"/>
      <c r="U25" s="19"/>
      <c r="V25" s="19"/>
      <c r="W25" s="19">
        <v>2160928</v>
      </c>
      <c r="X25" s="19"/>
      <c r="Y25" s="30">
        <v>440</v>
      </c>
      <c r="Z25" s="19"/>
      <c r="AA25" s="30">
        <v>0</v>
      </c>
      <c r="AB25" s="19"/>
      <c r="AC25" s="30">
        <v>440</v>
      </c>
      <c r="AD25" s="30">
        <v>0</v>
      </c>
      <c r="AE25" s="35" t="s">
        <v>44</v>
      </c>
      <c r="AF25" s="28">
        <v>0</v>
      </c>
      <c r="AG25" s="28">
        <v>0</v>
      </c>
      <c r="AH25" s="29">
        <v>440</v>
      </c>
      <c r="AI25" s="28">
        <v>0</v>
      </c>
      <c r="AJ25" s="15" t="s">
        <v>49</v>
      </c>
    </row>
    <row r="26" spans="1:36" x14ac:dyDescent="0.25">
      <c r="A26" s="25">
        <v>18</v>
      </c>
      <c r="B26" s="19"/>
      <c r="C26" s="19"/>
      <c r="D26" s="19">
        <v>22923</v>
      </c>
      <c r="E26" s="27">
        <v>43395</v>
      </c>
      <c r="F26" s="27">
        <v>43419</v>
      </c>
      <c r="G26" s="28">
        <v>45100</v>
      </c>
      <c r="H26" s="29">
        <v>0</v>
      </c>
      <c r="I26" s="29">
        <v>0</v>
      </c>
      <c r="J26" s="29">
        <v>0</v>
      </c>
      <c r="K26" s="29">
        <v>42100</v>
      </c>
      <c r="L26" s="29">
        <f t="shared" si="0"/>
        <v>0</v>
      </c>
      <c r="M26" s="29">
        <v>0</v>
      </c>
      <c r="N26" s="29">
        <v>42100</v>
      </c>
      <c r="O26" s="29">
        <v>0</v>
      </c>
      <c r="P26" s="29"/>
      <c r="Q26" s="19">
        <v>22923</v>
      </c>
      <c r="R26" s="33">
        <v>45100</v>
      </c>
      <c r="S26" s="29"/>
      <c r="T26" s="19"/>
      <c r="U26" s="19"/>
      <c r="V26" s="19"/>
      <c r="W26" s="19">
        <v>2162374</v>
      </c>
      <c r="X26" s="19"/>
      <c r="Y26" s="30">
        <v>3000</v>
      </c>
      <c r="Z26" s="19"/>
      <c r="AA26" s="30">
        <v>3000</v>
      </c>
      <c r="AB26" s="19"/>
      <c r="AC26" s="30">
        <v>0</v>
      </c>
      <c r="AD26" s="30">
        <v>3000</v>
      </c>
      <c r="AE26" s="35" t="s">
        <v>44</v>
      </c>
      <c r="AF26" s="28">
        <v>0</v>
      </c>
      <c r="AG26" s="28">
        <v>0</v>
      </c>
      <c r="AH26" s="29">
        <v>0</v>
      </c>
      <c r="AI26" s="28">
        <v>0</v>
      </c>
      <c r="AJ26" s="15" t="s">
        <v>49</v>
      </c>
    </row>
    <row r="27" spans="1:36" x14ac:dyDescent="0.25">
      <c r="A27" s="25">
        <v>19</v>
      </c>
      <c r="B27" s="19"/>
      <c r="C27" s="19"/>
      <c r="D27" s="19">
        <v>28857</v>
      </c>
      <c r="E27" s="27">
        <v>43474</v>
      </c>
      <c r="F27" s="27">
        <v>43516</v>
      </c>
      <c r="G27" s="28">
        <v>36800</v>
      </c>
      <c r="H27" s="29">
        <v>0</v>
      </c>
      <c r="I27" s="29">
        <v>0</v>
      </c>
      <c r="J27" s="29">
        <v>0</v>
      </c>
      <c r="K27" s="29">
        <v>33634</v>
      </c>
      <c r="L27" s="29">
        <f t="shared" si="0"/>
        <v>166</v>
      </c>
      <c r="M27" s="29">
        <v>0</v>
      </c>
      <c r="N27" s="29">
        <v>33634</v>
      </c>
      <c r="O27" s="29">
        <v>0</v>
      </c>
      <c r="P27" s="29"/>
      <c r="Q27" s="19">
        <v>28857</v>
      </c>
      <c r="R27" s="33">
        <v>36800</v>
      </c>
      <c r="S27" s="29"/>
      <c r="T27" s="19"/>
      <c r="U27" s="19"/>
      <c r="V27" s="19"/>
      <c r="W27" s="19">
        <v>2252058</v>
      </c>
      <c r="X27" s="19"/>
      <c r="Y27" s="30">
        <v>3166</v>
      </c>
      <c r="Z27" s="19"/>
      <c r="AA27" s="30">
        <v>3000</v>
      </c>
      <c r="AB27" s="19"/>
      <c r="AC27" s="30">
        <v>166</v>
      </c>
      <c r="AD27" s="30">
        <v>3000</v>
      </c>
      <c r="AE27" s="35" t="s">
        <v>44</v>
      </c>
      <c r="AF27" s="28">
        <v>0</v>
      </c>
      <c r="AG27" s="28">
        <v>0</v>
      </c>
      <c r="AH27" s="29">
        <v>166</v>
      </c>
      <c r="AI27" s="28">
        <v>0</v>
      </c>
      <c r="AJ27" s="15" t="s">
        <v>49</v>
      </c>
    </row>
    <row r="28" spans="1:36" x14ac:dyDescent="0.25">
      <c r="A28" s="25">
        <v>20</v>
      </c>
      <c r="B28" s="19"/>
      <c r="C28" s="19"/>
      <c r="D28" s="19">
        <v>32898</v>
      </c>
      <c r="E28" s="27">
        <v>43536</v>
      </c>
      <c r="F28" s="27">
        <v>43579</v>
      </c>
      <c r="G28" s="28">
        <v>10200</v>
      </c>
      <c r="H28" s="29">
        <v>0</v>
      </c>
      <c r="I28" s="29">
        <v>0</v>
      </c>
      <c r="J28" s="29">
        <v>0</v>
      </c>
      <c r="K28" s="29">
        <v>7000</v>
      </c>
      <c r="L28" s="29">
        <f t="shared" si="0"/>
        <v>0</v>
      </c>
      <c r="M28" s="29">
        <v>0</v>
      </c>
      <c r="N28" s="29">
        <v>7000</v>
      </c>
      <c r="O28" s="29">
        <v>0</v>
      </c>
      <c r="P28" s="29"/>
      <c r="Q28" s="19">
        <v>32898</v>
      </c>
      <c r="R28" s="33">
        <v>10200</v>
      </c>
      <c r="S28" s="29"/>
      <c r="T28" s="19"/>
      <c r="U28" s="19"/>
      <c r="V28" s="19"/>
      <c r="W28" s="19">
        <v>2330708</v>
      </c>
      <c r="X28" s="19"/>
      <c r="Y28" s="30">
        <v>3200</v>
      </c>
      <c r="Z28" s="19"/>
      <c r="AA28" s="30">
        <v>3200</v>
      </c>
      <c r="AB28" s="19"/>
      <c r="AC28" s="30">
        <v>0</v>
      </c>
      <c r="AD28" s="30">
        <v>3200</v>
      </c>
      <c r="AE28" s="35" t="s">
        <v>44</v>
      </c>
      <c r="AF28" s="28">
        <v>0</v>
      </c>
      <c r="AG28" s="28">
        <v>0</v>
      </c>
      <c r="AH28" s="29">
        <v>0</v>
      </c>
      <c r="AI28" s="28">
        <v>0</v>
      </c>
      <c r="AJ28" s="15" t="s">
        <v>49</v>
      </c>
    </row>
    <row r="29" spans="1:36" x14ac:dyDescent="0.25">
      <c r="A29" s="25">
        <v>21</v>
      </c>
      <c r="B29" s="19"/>
      <c r="C29" s="19"/>
      <c r="D29" s="19">
        <v>22422</v>
      </c>
      <c r="E29" s="27">
        <v>43390</v>
      </c>
      <c r="F29" s="27">
        <v>43419</v>
      </c>
      <c r="G29" s="28">
        <v>75800</v>
      </c>
      <c r="H29" s="29">
        <v>0</v>
      </c>
      <c r="I29" s="29">
        <v>0</v>
      </c>
      <c r="J29" s="29">
        <v>0</v>
      </c>
      <c r="K29" s="29">
        <v>72466</v>
      </c>
      <c r="L29" s="29">
        <f t="shared" si="0"/>
        <v>334</v>
      </c>
      <c r="M29" s="29">
        <v>0</v>
      </c>
      <c r="N29" s="29">
        <v>72466</v>
      </c>
      <c r="O29" s="29">
        <v>0</v>
      </c>
      <c r="P29" s="29"/>
      <c r="Q29" s="19">
        <v>22422</v>
      </c>
      <c r="R29" s="33">
        <v>75800</v>
      </c>
      <c r="S29" s="29"/>
      <c r="T29" s="19"/>
      <c r="U29" s="19"/>
      <c r="V29" s="19"/>
      <c r="W29" s="19">
        <v>2160927</v>
      </c>
      <c r="X29" s="19"/>
      <c r="Y29" s="30">
        <v>3334</v>
      </c>
      <c r="Z29" s="19"/>
      <c r="AA29" s="30">
        <v>3000</v>
      </c>
      <c r="AB29" s="19"/>
      <c r="AC29" s="30">
        <v>334</v>
      </c>
      <c r="AD29" s="30">
        <v>3000</v>
      </c>
      <c r="AE29" s="35" t="s">
        <v>44</v>
      </c>
      <c r="AF29" s="28">
        <v>0</v>
      </c>
      <c r="AG29" s="28">
        <v>0</v>
      </c>
      <c r="AH29" s="29">
        <v>334</v>
      </c>
      <c r="AI29" s="28">
        <v>0</v>
      </c>
      <c r="AJ29" s="15" t="s">
        <v>49</v>
      </c>
    </row>
    <row r="30" spans="1:36" x14ac:dyDescent="0.25">
      <c r="A30" s="25">
        <v>22</v>
      </c>
      <c r="B30" s="19"/>
      <c r="C30" s="19"/>
      <c r="D30" s="19">
        <v>54084</v>
      </c>
      <c r="E30" s="27">
        <v>43832</v>
      </c>
      <c r="F30" s="27">
        <v>43874</v>
      </c>
      <c r="G30" s="28">
        <v>199172</v>
      </c>
      <c r="H30" s="29">
        <v>0</v>
      </c>
      <c r="I30" s="29">
        <v>0</v>
      </c>
      <c r="J30" s="29">
        <v>0</v>
      </c>
      <c r="K30" s="29">
        <v>192447</v>
      </c>
      <c r="L30" s="29">
        <f t="shared" si="0"/>
        <v>0</v>
      </c>
      <c r="M30" s="29">
        <v>0</v>
      </c>
      <c r="N30" s="29">
        <v>192447</v>
      </c>
      <c r="O30" s="29">
        <v>0</v>
      </c>
      <c r="P30" s="29"/>
      <c r="Q30" s="19">
        <v>54084</v>
      </c>
      <c r="R30" s="33">
        <v>199172</v>
      </c>
      <c r="S30" s="29"/>
      <c r="T30" s="19"/>
      <c r="U30" s="19"/>
      <c r="V30" s="19"/>
      <c r="W30" s="19">
        <v>2693613</v>
      </c>
      <c r="X30" s="19"/>
      <c r="Y30" s="30">
        <v>6725</v>
      </c>
      <c r="Z30" s="19"/>
      <c r="AA30" s="30">
        <v>6725</v>
      </c>
      <c r="AB30" s="19"/>
      <c r="AC30" s="30">
        <v>0</v>
      </c>
      <c r="AD30" s="30">
        <v>6725</v>
      </c>
      <c r="AE30" s="35" t="s">
        <v>44</v>
      </c>
      <c r="AF30" s="28">
        <v>0</v>
      </c>
      <c r="AG30" s="28">
        <v>0</v>
      </c>
      <c r="AH30" s="29">
        <v>0</v>
      </c>
      <c r="AI30" s="28">
        <v>0</v>
      </c>
      <c r="AJ30" s="15" t="s">
        <v>49</v>
      </c>
    </row>
    <row r="31" spans="1:36" x14ac:dyDescent="0.25">
      <c r="A31" s="25">
        <v>23</v>
      </c>
      <c r="B31" s="19"/>
      <c r="C31" s="19"/>
      <c r="D31" s="19">
        <v>54944</v>
      </c>
      <c r="E31" s="27">
        <v>43846</v>
      </c>
      <c r="F31" s="27">
        <v>43874</v>
      </c>
      <c r="G31" s="28">
        <v>191741</v>
      </c>
      <c r="H31" s="29">
        <v>0</v>
      </c>
      <c r="I31" s="29">
        <v>0</v>
      </c>
      <c r="J31" s="29">
        <v>0</v>
      </c>
      <c r="K31" s="29">
        <v>185016</v>
      </c>
      <c r="L31" s="29">
        <f t="shared" si="0"/>
        <v>0</v>
      </c>
      <c r="M31" s="29">
        <v>0</v>
      </c>
      <c r="N31" s="29">
        <v>185016</v>
      </c>
      <c r="O31" s="29">
        <v>0</v>
      </c>
      <c r="P31" s="29"/>
      <c r="Q31" s="19">
        <v>54944</v>
      </c>
      <c r="R31" s="33">
        <v>191741</v>
      </c>
      <c r="S31" s="29"/>
      <c r="T31" s="19"/>
      <c r="U31" s="19"/>
      <c r="V31" s="19"/>
      <c r="W31" s="19">
        <v>2693609</v>
      </c>
      <c r="X31" s="19"/>
      <c r="Y31" s="30">
        <v>6725</v>
      </c>
      <c r="Z31" s="19"/>
      <c r="AA31" s="30">
        <v>6725</v>
      </c>
      <c r="AB31" s="19"/>
      <c r="AC31" s="30">
        <v>0</v>
      </c>
      <c r="AD31" s="30">
        <v>6725</v>
      </c>
      <c r="AE31" s="35" t="s">
        <v>44</v>
      </c>
      <c r="AF31" s="28">
        <v>0</v>
      </c>
      <c r="AG31" s="28">
        <v>0</v>
      </c>
      <c r="AH31" s="29">
        <v>0</v>
      </c>
      <c r="AI31" s="28">
        <v>0</v>
      </c>
      <c r="AJ31" s="15" t="s">
        <v>49</v>
      </c>
    </row>
    <row r="32" spans="1:36" x14ac:dyDescent="0.25">
      <c r="A32" s="25">
        <v>24</v>
      </c>
      <c r="B32" s="19"/>
      <c r="C32" s="19"/>
      <c r="D32" s="19">
        <v>18905</v>
      </c>
      <c r="E32" s="27">
        <v>43343</v>
      </c>
      <c r="F32" s="27">
        <v>43364</v>
      </c>
      <c r="G32" s="28">
        <v>257900</v>
      </c>
      <c r="H32" s="29">
        <v>0</v>
      </c>
      <c r="I32" s="29">
        <v>0</v>
      </c>
      <c r="J32" s="29">
        <v>0</v>
      </c>
      <c r="K32" s="29">
        <v>249938</v>
      </c>
      <c r="L32" s="29">
        <f t="shared" si="0"/>
        <v>2728</v>
      </c>
      <c r="M32" s="29">
        <v>0</v>
      </c>
      <c r="N32" s="29">
        <v>249938</v>
      </c>
      <c r="O32" s="29">
        <v>0</v>
      </c>
      <c r="P32" s="29"/>
      <c r="Q32" s="19">
        <v>18905</v>
      </c>
      <c r="R32" s="33">
        <v>260900</v>
      </c>
      <c r="S32" s="29"/>
      <c r="T32" s="19"/>
      <c r="U32" s="19"/>
      <c r="V32" s="19"/>
      <c r="W32" s="19">
        <v>2116973</v>
      </c>
      <c r="X32" s="19"/>
      <c r="Y32" s="30">
        <v>7962</v>
      </c>
      <c r="Z32" s="19"/>
      <c r="AA32" s="30">
        <v>5234</v>
      </c>
      <c r="AB32" s="19"/>
      <c r="AC32" s="30">
        <v>2728</v>
      </c>
      <c r="AD32" s="30">
        <v>5234</v>
      </c>
      <c r="AE32" s="35" t="s">
        <v>44</v>
      </c>
      <c r="AF32" s="28">
        <v>0</v>
      </c>
      <c r="AG32" s="28">
        <v>0</v>
      </c>
      <c r="AH32" s="29">
        <v>2728</v>
      </c>
      <c r="AI32" s="28">
        <v>0</v>
      </c>
      <c r="AJ32" s="15" t="s">
        <v>49</v>
      </c>
    </row>
    <row r="33" spans="1:36" x14ac:dyDescent="0.25">
      <c r="A33" s="25">
        <v>25</v>
      </c>
      <c r="B33" s="19"/>
      <c r="C33" s="19"/>
      <c r="D33" s="19">
        <v>3435</v>
      </c>
      <c r="E33" s="27">
        <v>43126</v>
      </c>
      <c r="F33" s="27">
        <v>43146</v>
      </c>
      <c r="G33" s="28">
        <v>248300</v>
      </c>
      <c r="H33" s="29">
        <v>0</v>
      </c>
      <c r="I33" s="29">
        <v>0</v>
      </c>
      <c r="J33" s="29">
        <v>0</v>
      </c>
      <c r="K33" s="29">
        <v>237600</v>
      </c>
      <c r="L33" s="29">
        <f t="shared" si="0"/>
        <v>0</v>
      </c>
      <c r="M33" s="29">
        <v>0</v>
      </c>
      <c r="N33" s="29">
        <v>237600</v>
      </c>
      <c r="O33" s="29">
        <v>0</v>
      </c>
      <c r="P33" s="29"/>
      <c r="Q33" s="19">
        <v>3435</v>
      </c>
      <c r="R33" s="33">
        <v>248300</v>
      </c>
      <c r="S33" s="29"/>
      <c r="T33" s="19"/>
      <c r="U33" s="19"/>
      <c r="V33" s="19"/>
      <c r="W33" s="19">
        <v>1935949</v>
      </c>
      <c r="X33" s="19"/>
      <c r="Y33" s="30">
        <v>10700</v>
      </c>
      <c r="Z33" s="19"/>
      <c r="AA33" s="30">
        <v>10700</v>
      </c>
      <c r="AB33" s="19"/>
      <c r="AC33" s="30">
        <v>0</v>
      </c>
      <c r="AD33" s="30">
        <v>10700</v>
      </c>
      <c r="AE33" s="35" t="s">
        <v>44</v>
      </c>
      <c r="AF33" s="28">
        <v>0</v>
      </c>
      <c r="AG33" s="28">
        <v>0</v>
      </c>
      <c r="AH33" s="29">
        <v>0</v>
      </c>
      <c r="AI33" s="28">
        <v>0</v>
      </c>
      <c r="AJ33" s="15" t="s">
        <v>49</v>
      </c>
    </row>
    <row r="34" spans="1:36" x14ac:dyDescent="0.25">
      <c r="A34" s="25">
        <v>26</v>
      </c>
      <c r="B34" s="19"/>
      <c r="C34" s="19"/>
      <c r="D34" s="19">
        <v>34385</v>
      </c>
      <c r="E34" s="27">
        <v>43557</v>
      </c>
      <c r="F34" s="27">
        <v>43598</v>
      </c>
      <c r="G34" s="28">
        <v>49700</v>
      </c>
      <c r="H34" s="29">
        <v>0</v>
      </c>
      <c r="I34" s="29">
        <v>0</v>
      </c>
      <c r="J34" s="29">
        <v>0</v>
      </c>
      <c r="K34" s="29">
        <v>38142</v>
      </c>
      <c r="L34" s="29">
        <f t="shared" si="0"/>
        <v>0</v>
      </c>
      <c r="M34" s="29">
        <v>0</v>
      </c>
      <c r="N34" s="29">
        <v>38142</v>
      </c>
      <c r="O34" s="29">
        <v>0</v>
      </c>
      <c r="P34" s="29"/>
      <c r="Q34" s="19">
        <v>34385</v>
      </c>
      <c r="R34" s="33">
        <v>49700</v>
      </c>
      <c r="S34" s="29"/>
      <c r="T34" s="19"/>
      <c r="U34" s="19"/>
      <c r="V34" s="19"/>
      <c r="W34" s="19">
        <v>2348877</v>
      </c>
      <c r="X34" s="19"/>
      <c r="Y34" s="30">
        <v>11558</v>
      </c>
      <c r="Z34" s="19"/>
      <c r="AA34" s="22">
        <v>11557</v>
      </c>
      <c r="AB34" s="19"/>
      <c r="AC34" s="30">
        <v>0</v>
      </c>
      <c r="AD34" s="22">
        <v>11557</v>
      </c>
      <c r="AE34" s="35" t="s">
        <v>44</v>
      </c>
      <c r="AF34" s="28">
        <v>0</v>
      </c>
      <c r="AG34" s="28">
        <v>0</v>
      </c>
      <c r="AH34" s="29">
        <v>0</v>
      </c>
      <c r="AI34" s="28">
        <v>0</v>
      </c>
      <c r="AJ34" s="15" t="s">
        <v>49</v>
      </c>
    </row>
    <row r="35" spans="1:36" x14ac:dyDescent="0.25">
      <c r="A35" s="25">
        <v>27</v>
      </c>
      <c r="B35" s="19"/>
      <c r="C35" s="19"/>
      <c r="D35" s="19">
        <v>34528</v>
      </c>
      <c r="E35" s="27">
        <v>43559</v>
      </c>
      <c r="F35" s="27">
        <v>43598</v>
      </c>
      <c r="G35" s="28">
        <v>88600</v>
      </c>
      <c r="H35" s="29">
        <v>0</v>
      </c>
      <c r="I35" s="29">
        <v>0</v>
      </c>
      <c r="J35" s="29">
        <v>0</v>
      </c>
      <c r="K35" s="29">
        <v>72668</v>
      </c>
      <c r="L35" s="29">
        <f t="shared" si="0"/>
        <v>0</v>
      </c>
      <c r="M35" s="29">
        <v>0</v>
      </c>
      <c r="N35" s="29">
        <v>72668</v>
      </c>
      <c r="O35" s="29">
        <v>0</v>
      </c>
      <c r="P35" s="29"/>
      <c r="Q35" s="19">
        <v>34528</v>
      </c>
      <c r="R35" s="33">
        <v>88600</v>
      </c>
      <c r="S35" s="29"/>
      <c r="T35" s="19"/>
      <c r="U35" s="19"/>
      <c r="V35" s="19"/>
      <c r="W35" s="19">
        <v>2348871</v>
      </c>
      <c r="X35" s="19"/>
      <c r="Y35" s="30">
        <v>15932</v>
      </c>
      <c r="Z35" s="19"/>
      <c r="AA35" s="22">
        <v>15932</v>
      </c>
      <c r="AB35" s="19"/>
      <c r="AC35" s="30">
        <v>0</v>
      </c>
      <c r="AD35" s="22">
        <v>15932</v>
      </c>
      <c r="AE35" s="35" t="s">
        <v>44</v>
      </c>
      <c r="AF35" s="28">
        <v>0</v>
      </c>
      <c r="AG35" s="28">
        <v>0</v>
      </c>
      <c r="AH35" s="29">
        <v>0</v>
      </c>
      <c r="AI35" s="28">
        <v>0</v>
      </c>
      <c r="AJ35" s="15" t="s">
        <v>49</v>
      </c>
    </row>
    <row r="36" spans="1:36" x14ac:dyDescent="0.25">
      <c r="A36" s="25">
        <v>28</v>
      </c>
      <c r="B36" s="19"/>
      <c r="C36" s="19"/>
      <c r="D36" s="19">
        <v>28745</v>
      </c>
      <c r="E36" s="27">
        <v>43473</v>
      </c>
      <c r="F36" s="27">
        <v>43473</v>
      </c>
      <c r="G36" s="28">
        <v>33100</v>
      </c>
      <c r="H36" s="29">
        <v>0</v>
      </c>
      <c r="I36" s="29">
        <v>0</v>
      </c>
      <c r="J36" s="29">
        <v>0</v>
      </c>
      <c r="K36" s="29">
        <v>10210</v>
      </c>
      <c r="L36" s="29">
        <f t="shared" si="0"/>
        <v>0</v>
      </c>
      <c r="M36" s="29">
        <v>0</v>
      </c>
      <c r="N36" s="29">
        <v>10210</v>
      </c>
      <c r="O36" s="29">
        <v>0</v>
      </c>
      <c r="P36" s="29"/>
      <c r="Q36" s="19">
        <v>28745</v>
      </c>
      <c r="R36" s="33">
        <v>33100</v>
      </c>
      <c r="S36" s="29"/>
      <c r="T36" s="19"/>
      <c r="U36" s="19"/>
      <c r="V36" s="19"/>
      <c r="W36" s="19">
        <v>2252056</v>
      </c>
      <c r="X36" s="19"/>
      <c r="Y36" s="30">
        <v>22890</v>
      </c>
      <c r="Z36" s="19"/>
      <c r="AA36" s="22">
        <v>22890</v>
      </c>
      <c r="AB36" s="19"/>
      <c r="AC36" s="30">
        <v>0</v>
      </c>
      <c r="AD36" s="22">
        <v>22890</v>
      </c>
      <c r="AE36" s="35" t="s">
        <v>44</v>
      </c>
      <c r="AF36" s="28">
        <v>0</v>
      </c>
      <c r="AG36" s="28">
        <v>0</v>
      </c>
      <c r="AH36" s="29">
        <v>0</v>
      </c>
      <c r="AI36" s="28">
        <v>0</v>
      </c>
      <c r="AJ36" s="15" t="s">
        <v>49</v>
      </c>
    </row>
    <row r="37" spans="1:36" x14ac:dyDescent="0.25">
      <c r="A37" s="25">
        <v>29</v>
      </c>
      <c r="B37" s="19"/>
      <c r="C37" s="19"/>
      <c r="D37" s="19">
        <v>50732</v>
      </c>
      <c r="E37" s="27">
        <v>43791</v>
      </c>
      <c r="F37" s="27">
        <v>43810</v>
      </c>
      <c r="G37" s="28">
        <v>1149793</v>
      </c>
      <c r="H37" s="29">
        <v>0</v>
      </c>
      <c r="I37" s="29">
        <v>0</v>
      </c>
      <c r="J37" s="29">
        <v>0</v>
      </c>
      <c r="K37" s="29">
        <v>336673</v>
      </c>
      <c r="L37" s="29">
        <f t="shared" si="0"/>
        <v>813120</v>
      </c>
      <c r="M37" s="29">
        <v>0</v>
      </c>
      <c r="N37" s="29">
        <v>336673</v>
      </c>
      <c r="O37" s="29">
        <v>0</v>
      </c>
      <c r="P37" s="29"/>
      <c r="Q37" s="19">
        <v>50732</v>
      </c>
      <c r="R37" s="33">
        <v>1149793</v>
      </c>
      <c r="S37" s="29"/>
      <c r="T37" s="19"/>
      <c r="U37" s="19"/>
      <c r="V37" s="19"/>
      <c r="W37" s="19">
        <v>2626889</v>
      </c>
      <c r="X37" s="19"/>
      <c r="Y37" s="34">
        <v>813120</v>
      </c>
      <c r="Z37" s="23"/>
      <c r="AA37" s="22">
        <v>0</v>
      </c>
      <c r="AB37" s="19"/>
      <c r="AC37" s="30">
        <v>813120</v>
      </c>
      <c r="AD37" s="22">
        <v>0</v>
      </c>
      <c r="AE37" s="35" t="s">
        <v>44</v>
      </c>
      <c r="AF37" s="28">
        <v>0</v>
      </c>
      <c r="AG37" s="28">
        <v>0</v>
      </c>
      <c r="AH37" s="29">
        <v>813120</v>
      </c>
      <c r="AI37" s="28">
        <v>0</v>
      </c>
      <c r="AJ37" s="15" t="s">
        <v>49</v>
      </c>
    </row>
    <row r="38" spans="1:36" x14ac:dyDescent="0.25">
      <c r="A38" s="25">
        <v>30</v>
      </c>
      <c r="B38" s="19"/>
      <c r="C38" s="19"/>
      <c r="D38" s="19">
        <v>25556</v>
      </c>
      <c r="E38" s="27">
        <v>43430</v>
      </c>
      <c r="F38" s="27">
        <v>43480</v>
      </c>
      <c r="G38" s="28">
        <v>256800</v>
      </c>
      <c r="H38" s="29">
        <v>0</v>
      </c>
      <c r="I38" s="29">
        <v>0</v>
      </c>
      <c r="J38" s="29">
        <v>0</v>
      </c>
      <c r="K38" s="29">
        <v>256681</v>
      </c>
      <c r="L38" s="29">
        <f t="shared" si="0"/>
        <v>119</v>
      </c>
      <c r="M38" s="29">
        <v>0</v>
      </c>
      <c r="N38" s="29">
        <v>256681</v>
      </c>
      <c r="O38" s="29">
        <v>0</v>
      </c>
      <c r="P38" s="29"/>
      <c r="Q38" s="19">
        <v>25556</v>
      </c>
      <c r="R38" s="33">
        <v>256800</v>
      </c>
      <c r="S38" s="29"/>
      <c r="T38" s="19"/>
      <c r="U38" s="19"/>
      <c r="V38" s="19"/>
      <c r="W38" s="19">
        <v>2215847</v>
      </c>
      <c r="X38" s="19"/>
      <c r="Y38" s="22">
        <v>119</v>
      </c>
      <c r="Z38" s="19"/>
      <c r="AA38" s="22">
        <v>0</v>
      </c>
      <c r="AB38" s="19"/>
      <c r="AC38" s="22">
        <v>119</v>
      </c>
      <c r="AD38" s="22">
        <v>0</v>
      </c>
      <c r="AE38" s="35" t="s">
        <v>44</v>
      </c>
      <c r="AF38" s="28">
        <v>0</v>
      </c>
      <c r="AG38" s="28">
        <v>0</v>
      </c>
      <c r="AH38" s="24">
        <v>119</v>
      </c>
      <c r="AI38" s="28">
        <v>0</v>
      </c>
      <c r="AJ38" s="15" t="s">
        <v>49</v>
      </c>
    </row>
    <row r="39" spans="1:36" x14ac:dyDescent="0.25">
      <c r="A39" s="25">
        <v>31</v>
      </c>
      <c r="B39" s="19"/>
      <c r="C39" s="19"/>
      <c r="D39" s="19">
        <v>39032</v>
      </c>
      <c r="E39" s="27">
        <v>43623</v>
      </c>
      <c r="F39" s="27">
        <v>43663</v>
      </c>
      <c r="G39" s="28">
        <v>102100</v>
      </c>
      <c r="H39" s="29">
        <v>0</v>
      </c>
      <c r="I39" s="29">
        <v>0</v>
      </c>
      <c r="J39" s="29">
        <v>0</v>
      </c>
      <c r="K39" s="29">
        <v>101606</v>
      </c>
      <c r="L39" s="29">
        <f t="shared" si="0"/>
        <v>494</v>
      </c>
      <c r="M39" s="29">
        <v>0</v>
      </c>
      <c r="N39" s="29">
        <v>101606</v>
      </c>
      <c r="O39" s="29">
        <v>0</v>
      </c>
      <c r="P39" s="29"/>
      <c r="Q39" s="19">
        <v>39032</v>
      </c>
      <c r="R39" s="33">
        <v>135600</v>
      </c>
      <c r="S39" s="29"/>
      <c r="T39" s="19"/>
      <c r="U39" s="19"/>
      <c r="V39" s="19"/>
      <c r="W39" s="19">
        <v>2879489</v>
      </c>
      <c r="X39" s="19"/>
      <c r="Y39" s="30">
        <v>494</v>
      </c>
      <c r="Z39" s="37"/>
      <c r="AA39" s="22">
        <v>0</v>
      </c>
      <c r="AB39" s="19"/>
      <c r="AC39" s="30">
        <v>494</v>
      </c>
      <c r="AD39" s="22">
        <v>0</v>
      </c>
      <c r="AE39" s="35" t="s">
        <v>44</v>
      </c>
      <c r="AF39" s="28">
        <v>0</v>
      </c>
      <c r="AG39" s="28">
        <v>0</v>
      </c>
      <c r="AH39" s="29">
        <v>494</v>
      </c>
      <c r="AI39" s="28">
        <v>0</v>
      </c>
      <c r="AJ39" s="15" t="s">
        <v>49</v>
      </c>
    </row>
    <row r="40" spans="1:36" x14ac:dyDescent="0.25">
      <c r="A40" s="25">
        <v>32</v>
      </c>
      <c r="B40" s="19"/>
      <c r="C40" s="19"/>
      <c r="D40" s="19">
        <v>34145</v>
      </c>
      <c r="E40" s="27">
        <v>43553</v>
      </c>
      <c r="F40" s="27">
        <v>43579</v>
      </c>
      <c r="G40" s="28">
        <v>421800</v>
      </c>
      <c r="H40" s="29">
        <v>0</v>
      </c>
      <c r="I40" s="29">
        <v>0</v>
      </c>
      <c r="J40" s="29">
        <v>0</v>
      </c>
      <c r="K40" s="29">
        <v>421252</v>
      </c>
      <c r="L40" s="29">
        <f t="shared" si="0"/>
        <v>548</v>
      </c>
      <c r="M40" s="29">
        <v>0</v>
      </c>
      <c r="N40" s="29">
        <v>421252</v>
      </c>
      <c r="O40" s="29">
        <v>0</v>
      </c>
      <c r="P40" s="29"/>
      <c r="Q40" s="19">
        <v>34145</v>
      </c>
      <c r="R40" s="33">
        <v>421800</v>
      </c>
      <c r="S40" s="29"/>
      <c r="T40" s="19"/>
      <c r="U40" s="19"/>
      <c r="V40" s="19"/>
      <c r="W40" s="19">
        <v>2330658</v>
      </c>
      <c r="X40" s="19"/>
      <c r="Y40" s="30">
        <v>548</v>
      </c>
      <c r="Z40" s="19"/>
      <c r="AA40" s="22">
        <v>0</v>
      </c>
      <c r="AB40" s="19"/>
      <c r="AC40" s="30">
        <v>548</v>
      </c>
      <c r="AD40" s="22">
        <v>0</v>
      </c>
      <c r="AE40" s="35" t="s">
        <v>44</v>
      </c>
      <c r="AF40" s="28">
        <v>0</v>
      </c>
      <c r="AG40" s="28">
        <v>0</v>
      </c>
      <c r="AH40" s="29">
        <v>548</v>
      </c>
      <c r="AI40" s="28">
        <v>0</v>
      </c>
      <c r="AJ40" s="15" t="s">
        <v>49</v>
      </c>
    </row>
    <row r="41" spans="1:36" x14ac:dyDescent="0.25">
      <c r="A41" s="25">
        <v>33</v>
      </c>
      <c r="B41" s="19"/>
      <c r="C41" s="19"/>
      <c r="D41" s="19">
        <v>28551</v>
      </c>
      <c r="E41" s="27">
        <v>43469</v>
      </c>
      <c r="F41" s="27">
        <v>43516</v>
      </c>
      <c r="G41" s="28">
        <v>122900</v>
      </c>
      <c r="H41" s="29">
        <v>0</v>
      </c>
      <c r="I41" s="29">
        <v>0</v>
      </c>
      <c r="J41" s="29">
        <v>0</v>
      </c>
      <c r="K41" s="29">
        <v>115465</v>
      </c>
      <c r="L41" s="29">
        <f t="shared" si="0"/>
        <v>7435</v>
      </c>
      <c r="M41" s="29">
        <v>0</v>
      </c>
      <c r="N41" s="29">
        <v>115465</v>
      </c>
      <c r="O41" s="29">
        <v>0</v>
      </c>
      <c r="P41" s="29"/>
      <c r="Q41" s="19">
        <v>28551</v>
      </c>
      <c r="R41" s="33">
        <v>122900</v>
      </c>
      <c r="S41" s="29"/>
      <c r="T41" s="19"/>
      <c r="U41" s="19"/>
      <c r="V41" s="19"/>
      <c r="W41" s="19">
        <v>2251576</v>
      </c>
      <c r="X41" s="19"/>
      <c r="Y41" s="30">
        <v>7435</v>
      </c>
      <c r="Z41" s="19"/>
      <c r="AA41" s="22">
        <v>0</v>
      </c>
      <c r="AB41" s="19"/>
      <c r="AC41" s="30">
        <v>7435</v>
      </c>
      <c r="AD41" s="22">
        <v>0</v>
      </c>
      <c r="AE41" s="35" t="s">
        <v>44</v>
      </c>
      <c r="AF41" s="28">
        <v>0</v>
      </c>
      <c r="AG41" s="28">
        <v>0</v>
      </c>
      <c r="AH41" s="29">
        <v>7435</v>
      </c>
      <c r="AI41" s="28">
        <v>0</v>
      </c>
      <c r="AJ41" s="15" t="s">
        <v>49</v>
      </c>
    </row>
    <row r="42" spans="1:36" x14ac:dyDescent="0.25">
      <c r="A42" s="19"/>
      <c r="B42" s="19"/>
      <c r="C42" s="19"/>
      <c r="D42" s="19">
        <v>54803</v>
      </c>
      <c r="E42" s="27">
        <v>43844</v>
      </c>
      <c r="F42" s="27">
        <v>43844</v>
      </c>
      <c r="G42" s="28">
        <v>406789</v>
      </c>
      <c r="H42" s="29">
        <v>0</v>
      </c>
      <c r="I42" s="29">
        <v>0</v>
      </c>
      <c r="J42" s="29">
        <v>0</v>
      </c>
      <c r="K42" s="29">
        <v>400064</v>
      </c>
      <c r="L42" s="29">
        <f t="shared" si="0"/>
        <v>6053</v>
      </c>
      <c r="M42" s="29">
        <v>0</v>
      </c>
      <c r="N42" s="29">
        <v>400064</v>
      </c>
      <c r="O42" s="29">
        <v>0</v>
      </c>
      <c r="P42" s="29"/>
      <c r="Q42" s="19">
        <v>54803</v>
      </c>
      <c r="R42" s="33">
        <v>406789</v>
      </c>
      <c r="S42" s="29"/>
      <c r="T42" s="19"/>
      <c r="U42" s="19"/>
      <c r="V42" s="19"/>
      <c r="W42" s="19">
        <v>2693611</v>
      </c>
      <c r="X42" s="19"/>
      <c r="Y42" s="22">
        <v>6725</v>
      </c>
      <c r="Z42" s="19"/>
      <c r="AA42" s="22">
        <v>673</v>
      </c>
      <c r="AB42" s="19"/>
      <c r="AC42" s="30">
        <v>6053</v>
      </c>
      <c r="AD42" s="22">
        <v>673</v>
      </c>
      <c r="AE42" s="36" t="s">
        <v>45</v>
      </c>
      <c r="AF42" s="28">
        <v>0</v>
      </c>
      <c r="AG42" s="28">
        <v>0</v>
      </c>
      <c r="AH42" s="29">
        <v>6053</v>
      </c>
      <c r="AI42" s="28">
        <v>0</v>
      </c>
      <c r="AJ42" s="15" t="s">
        <v>49</v>
      </c>
    </row>
    <row r="43" spans="1:36" x14ac:dyDescent="0.25">
      <c r="Y43" s="45">
        <f>SUM(Y9:Y42)</f>
        <v>926362</v>
      </c>
      <c r="Z43" s="46"/>
      <c r="AA43" s="45">
        <f>SUM(AA9:AA42)</f>
        <v>92636</v>
      </c>
      <c r="AB43" s="46"/>
      <c r="AC43" s="45">
        <f>SUM(AC9:AC42)</f>
        <v>833726</v>
      </c>
      <c r="AD43" s="45">
        <f>SUM(AD9:AD42)</f>
        <v>92636</v>
      </c>
      <c r="AE43" s="46"/>
      <c r="AF43" s="46"/>
      <c r="AG43" s="46"/>
      <c r="AH43" s="45">
        <f>SUM(AH9:AH42)</f>
        <v>833726</v>
      </c>
    </row>
  </sheetData>
  <autoFilter ref="A8:AK8"/>
  <mergeCells count="3">
    <mergeCell ref="Q7:AH7"/>
    <mergeCell ref="A7:O7"/>
    <mergeCell ref="AF14:AG1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E1D9A-2FEA-44B8-9F12-93EA8BB53433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4790-46BF-4FC4-A694-D363F039BA27}">
  <ds:schemaRefs>
    <ds:schemaRef ds:uri="7dcd9d42-0d80-4144-a4f7-55ba1a946e00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67d10939-b217-46cc-87b2-f7ac6fe85374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Numero">
    <vt:lpwstr>000011 DE 2020</vt:lpwstr>
  </property>
  <property fmtid="{D5CDD505-2E9C-101B-9397-08002B2CF9AE}" pid="5" name="Language">
    <vt:lpwstr/>
  </property>
  <property fmtid="{D5CDD505-2E9C-101B-9397-08002B2CF9AE}" pid="6" name="Tipo_de_Norma">
    <vt:lpwstr>Circulares Externas</vt:lpwstr>
  </property>
  <property fmtid="{D5CDD505-2E9C-101B-9397-08002B2CF9AE}" pid="7" name="Descripcion_Meta">
    <vt:lpwstr/>
  </property>
  <property fmtid="{D5CDD505-2E9C-101B-9397-08002B2CF9AE}" pid="8" name="Nombre_del_archivo_con_extension">
    <vt:lpwstr/>
  </property>
  <property fmtid="{D5CDD505-2E9C-101B-9397-08002B2CF9AE}" pid="9" name="Imagen">
    <vt:lpwstr/>
  </property>
  <property fmtid="{D5CDD505-2E9C-101B-9397-08002B2CF9AE}" pid="10" name="Frecuencia_de_actualizacion">
    <vt:lpwstr/>
  </property>
  <property fmtid="{D5CDD505-2E9C-101B-9397-08002B2CF9AE}" pid="11" name="Fecha_de_Caducidad">
    <vt:lpwstr/>
  </property>
  <property fmtid="{D5CDD505-2E9C-101B-9397-08002B2CF9AE}" pid="12" name="Nombre_del_responsable_Produccion">
    <vt:lpwstr/>
  </property>
  <property fmtid="{D5CDD505-2E9C-101B-9397-08002B2CF9AE}" pid="13" name="Mes_Plantilla">
    <vt:lpwstr>mayo</vt:lpwstr>
  </property>
  <property fmtid="{D5CDD505-2E9C-101B-9397-08002B2CF9AE}" pid="14" name="Fecha_de_Generacion_Informacion">
    <vt:lpwstr/>
  </property>
  <property fmtid="{D5CDD505-2E9C-101B-9397-08002B2CF9AE}" pid="15" name="Tipo_de_vigilado">
    <vt:lpwstr/>
  </property>
  <property fmtid="{D5CDD505-2E9C-101B-9397-08002B2CF9AE}" pid="16" name="Categoria Plantilla">
    <vt:lpwstr/>
  </property>
  <property fmtid="{D5CDD505-2E9C-101B-9397-08002B2CF9AE}" pid="17" name="Codigo_dependencia2">
    <vt:lpwstr/>
  </property>
  <property fmtid="{D5CDD505-2E9C-101B-9397-08002B2CF9AE}" pid="18" name="Subserie">
    <vt:lpwstr/>
  </property>
  <property fmtid="{D5CDD505-2E9C-101B-9397-08002B2CF9AE}" pid="19" name="_Format">
    <vt:lpwstr/>
  </property>
  <property fmtid="{D5CDD505-2E9C-101B-9397-08002B2CF9AE}" pid="20" name="Codigo_serie">
    <vt:lpwstr/>
  </property>
  <property fmtid="{D5CDD505-2E9C-101B-9397-08002B2CF9AE}" pid="21" name="TaxCatchAll">
    <vt:lpwstr/>
  </property>
  <property fmtid="{D5CDD505-2E9C-101B-9397-08002B2CF9AE}" pid="22" name="Ano_Plantilla">
    <vt:lpwstr>2020</vt:lpwstr>
  </property>
  <property fmtid="{D5CDD505-2E9C-101B-9397-08002B2CF9AE}" pid="23" name="Descripcion">
    <vt:lpwstr>CONCILIACION CARTERA</vt:lpwstr>
  </property>
  <property fmtid="{D5CDD505-2E9C-101B-9397-08002B2CF9AE}" pid="24" name="Informacion_publicada_o_disponible">
    <vt:lpwstr/>
  </property>
  <property fmtid="{D5CDD505-2E9C-101B-9397-08002B2CF9AE}" pid="25" name="Palabras_Claves">
    <vt:lpwstr/>
  </property>
  <property fmtid="{D5CDD505-2E9C-101B-9397-08002B2CF9AE}" pid="26" name="Estado_Plantilla">
    <vt:lpwstr>En ejecución</vt:lpwstr>
  </property>
  <property fmtid="{D5CDD505-2E9C-101B-9397-08002B2CF9AE}" pid="27" name="Medio_de_conservacion_y/o_soporte">
    <vt:lpwstr/>
  </property>
  <property fmtid="{D5CDD505-2E9C-101B-9397-08002B2CF9AE}" pid="28" name="Area_Plantilla">
    <vt:lpwstr/>
  </property>
  <property fmtid="{D5CDD505-2E9C-101B-9397-08002B2CF9AE}" pid="29" name="Codigo_Area">
    <vt:lpwstr/>
  </property>
  <property fmtid="{D5CDD505-2E9C-101B-9397-08002B2CF9AE}" pid="30" name="Codigo_Subserie">
    <vt:lpwstr/>
  </property>
  <property fmtid="{D5CDD505-2E9C-101B-9397-08002B2CF9AE}" pid="31" name="_Creditos">
    <vt:lpwstr/>
  </property>
  <property fmtid="{D5CDD505-2E9C-101B-9397-08002B2CF9AE}" pid="32" name="_dlc_DocId">
    <vt:lpwstr>XQAF2AT3N76N-18-158</vt:lpwstr>
  </property>
  <property fmtid="{D5CDD505-2E9C-101B-9397-08002B2CF9AE}" pid="33" name="_dlc_DocIdUrl">
    <vt:lpwstr>http://docs.supersalud.gov.co/PortalWeb/Juridica/_layouts/15/DocIdRedir.aspx?ID=XQAF2AT3N76N-18-158, XQAF2AT3N76N-18-158</vt:lpwstr>
  </property>
</Properties>
</file>