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42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3" l="1"/>
  <c r="AD20" i="3"/>
  <c r="AC20" i="3"/>
  <c r="AA20" i="3"/>
  <c r="Y20" i="3"/>
</calcChain>
</file>

<file path=xl/comments1.xml><?xml version="1.0" encoding="utf-8"?>
<comments xmlns="http://schemas.openxmlformats.org/spreadsheetml/2006/main">
  <authors>
    <author>JF-CARTERA</author>
  </authors>
  <commentList>
    <comment ref="R15" authorId="0" shapeId="0">
      <text>
        <r>
          <rPr>
            <b/>
            <sz val="9"/>
            <color indexed="81"/>
            <rFont val="Tahoma"/>
            <family val="2"/>
          </rPr>
          <t>JF-CARTERA:</t>
        </r>
        <r>
          <rPr>
            <sz val="9"/>
            <color indexed="81"/>
            <rFont val="Tahoma"/>
            <family val="2"/>
          </rPr>
          <t xml:space="preserve">
SE SOLICITA FAVOR VERIFICAR EL VALOR INICIAL DE LA FACTURA YA QUE NO COINCIDE CON EL DE NUESTRA IPS, SE ADJUNTA EVIDENCIA EN PDF</t>
        </r>
      </text>
    </comment>
  </commentList>
</comments>
</file>

<file path=xl/sharedStrings.xml><?xml version="1.0" encoding="utf-8"?>
<sst xmlns="http://schemas.openxmlformats.org/spreadsheetml/2006/main" count="100" uniqueCount="54">
  <si>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</si>
  <si>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</si>
  <si>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</si>
  <si>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</si>
  <si>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</si>
  <si>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</si>
  <si>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</si>
  <si>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</si>
  <si>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</si>
  <si>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</si>
  <si>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</si>
  <si>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</si>
  <si>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</si>
  <si>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</si>
  <si>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</si>
  <si>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</si>
  <si>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</si>
  <si>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</si>
  <si>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</si>
  <si>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</si>
  <si>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</si>
  <si>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</si>
  <si>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</si>
  <si>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</si>
  <si>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</si>
  <si>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</si>
  <si>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</si>
  <si>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</si>
  <si>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</si>
  <si>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</si>
  <si>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</si>
  <si>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</si>
  <si>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</si>
  <si>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</si>
  <si>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</si>
  <si>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</si>
  <si>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</si>
  <si>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</si>
  <si>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</si>
  <si>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</si>
  <si>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</si>
  <si>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</si>
  <si>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FECHA DE CORTE DE CONCILIACION: 2020/03/21</t>
  </si>
  <si>
    <t>FECHA DE CONCILIACION: 2020/10/14</t>
  </si>
  <si>
    <t>FINIRC-3</t>
  </si>
  <si>
    <t>CONCILIACION PAGADA 2020/10/14</t>
  </si>
  <si>
    <t>2015/12/01</t>
  </si>
  <si>
    <t>2016/12/21</t>
  </si>
  <si>
    <t>2018/02/02</t>
  </si>
  <si>
    <t>2018/07/05</t>
  </si>
  <si>
    <t>2020/01/08</t>
  </si>
  <si>
    <t>2020/03/01</t>
  </si>
  <si>
    <t>EPS Suramericana S.A – NIT 800088702</t>
  </si>
  <si>
    <t>ESE HOSPITAL LOCAL PUERTO ASIS - NIT 846000253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</si>
</sst>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/>
    <xf numFmtId="42" fontId="0" fillId="0" borderId="1" xfId="3" applyFont="1" applyBorder="1"/>
    <xf numFmtId="14" fontId="0" fillId="0" borderId="6" xfId="0" applyNumberFormat="1" applyFill="1" applyBorder="1"/>
    <xf numFmtId="0" fontId="8" fillId="0" borderId="1" xfId="0" applyFont="1" applyBorder="1"/>
    <xf numFmtId="0" fontId="0" fillId="0" borderId="0" xfId="0" applyFont="1" applyFill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4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"/>
  <sheetViews>
    <sheetView tabSelected="1" zoomScale="98" zoomScaleNormal="98" workbookViewId="0">
      <selection activeCell="B15" sqref="B15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3.140625" customWidth="1"/>
    <col min="29" max="29" width="13.7109375" customWidth="1"/>
    <col min="30" max="30" width="13.42578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5703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6" t="s">
        <v>52</v>
      </c>
    </row>
    <row r="3" spans="1:36" x14ac:dyDescent="0.25">
      <c r="A3" s="1" t="s">
        <v>2</v>
      </c>
      <c r="B3" s="16" t="s">
        <v>53</v>
      </c>
    </row>
    <row r="4" spans="1:36" x14ac:dyDescent="0.25">
      <c r="A4" s="1" t="s">
        <v>42</v>
      </c>
    </row>
    <row r="5" spans="1:36" x14ac:dyDescent="0.25">
      <c r="A5" s="1" t="s">
        <v>43</v>
      </c>
    </row>
    <row r="6" spans="1:36" ht="15.75" thickBot="1" x14ac:dyDescent="0.3"/>
    <row r="7" spans="1:36" ht="15.75" customHeight="1" thickBot="1" x14ac:dyDescent="0.3">
      <c r="A7" s="20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1"/>
      <c r="Q7" s="17" t="s">
        <v>4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6" s="12" customFormat="1" x14ac:dyDescent="0.25">
      <c r="A9" s="12">
        <v>1</v>
      </c>
      <c r="C9" s="12" t="s">
        <v>41</v>
      </c>
      <c r="D9" s="12">
        <v>125604</v>
      </c>
      <c r="E9" s="14" t="s">
        <v>46</v>
      </c>
      <c r="G9" s="12">
        <v>115100</v>
      </c>
      <c r="I9" s="12">
        <v>3150</v>
      </c>
      <c r="K9" s="12">
        <v>104600</v>
      </c>
      <c r="L9" s="12">
        <v>7350</v>
      </c>
      <c r="M9" s="12">
        <v>0</v>
      </c>
      <c r="N9" s="12">
        <v>111950</v>
      </c>
      <c r="O9" s="12">
        <v>0</v>
      </c>
      <c r="P9" s="12" t="s">
        <v>41</v>
      </c>
      <c r="Q9" s="12">
        <v>125604</v>
      </c>
      <c r="R9" s="12">
        <v>115100</v>
      </c>
      <c r="W9" s="12">
        <v>1329099</v>
      </c>
      <c r="Y9" s="13">
        <v>10500</v>
      </c>
      <c r="AA9" s="13">
        <v>3150</v>
      </c>
      <c r="AC9" s="13">
        <v>7349.9999999999991</v>
      </c>
      <c r="AD9" s="13">
        <v>3150</v>
      </c>
      <c r="AE9" s="12" t="s">
        <v>44</v>
      </c>
      <c r="AF9" s="12">
        <v>0</v>
      </c>
      <c r="AG9" s="12">
        <v>0</v>
      </c>
      <c r="AH9" s="13">
        <v>7349.9999999999991</v>
      </c>
      <c r="AI9" s="12">
        <v>0</v>
      </c>
      <c r="AJ9" s="12" t="s">
        <v>45</v>
      </c>
    </row>
    <row r="10" spans="1:36" s="12" customFormat="1" x14ac:dyDescent="0.25">
      <c r="A10" s="12">
        <v>2</v>
      </c>
      <c r="C10" s="12" t="s">
        <v>41</v>
      </c>
      <c r="D10" s="12">
        <v>180018</v>
      </c>
      <c r="E10" s="14" t="s">
        <v>47</v>
      </c>
      <c r="G10" s="12">
        <v>13400</v>
      </c>
      <c r="I10" s="12">
        <v>2880</v>
      </c>
      <c r="K10" s="12">
        <v>3800</v>
      </c>
      <c r="L10" s="12">
        <v>6720</v>
      </c>
      <c r="M10" s="12">
        <v>0</v>
      </c>
      <c r="N10" s="12">
        <v>10520</v>
      </c>
      <c r="O10" s="12">
        <v>0</v>
      </c>
      <c r="P10" s="12" t="s">
        <v>41</v>
      </c>
      <c r="Q10" s="12">
        <v>180018</v>
      </c>
      <c r="R10" s="12">
        <v>75500</v>
      </c>
      <c r="W10" s="12">
        <v>1603447</v>
      </c>
      <c r="Y10" s="13">
        <v>9600</v>
      </c>
      <c r="AA10" s="13">
        <v>2880</v>
      </c>
      <c r="AC10" s="13">
        <v>6720</v>
      </c>
      <c r="AD10" s="13">
        <v>2880</v>
      </c>
      <c r="AE10" s="12" t="s">
        <v>44</v>
      </c>
      <c r="AF10" s="12">
        <v>0</v>
      </c>
      <c r="AG10" s="12">
        <v>0</v>
      </c>
      <c r="AH10" s="13">
        <v>6720</v>
      </c>
      <c r="AI10" s="12">
        <v>0</v>
      </c>
      <c r="AJ10" s="12" t="s">
        <v>45</v>
      </c>
    </row>
    <row r="11" spans="1:36" s="12" customFormat="1" x14ac:dyDescent="0.25">
      <c r="A11" s="12">
        <v>3</v>
      </c>
      <c r="C11" s="12" t="s">
        <v>41</v>
      </c>
      <c r="D11" s="12">
        <v>238024</v>
      </c>
      <c r="E11" s="14" t="s">
        <v>48</v>
      </c>
      <c r="G11" s="12">
        <v>1864904</v>
      </c>
      <c r="I11" s="12">
        <v>40851</v>
      </c>
      <c r="K11" s="12">
        <v>1728734</v>
      </c>
      <c r="L11" s="12">
        <v>95319</v>
      </c>
      <c r="M11" s="12">
        <v>0</v>
      </c>
      <c r="N11" s="12">
        <v>1824053</v>
      </c>
      <c r="O11" s="12">
        <v>0</v>
      </c>
      <c r="P11" s="12" t="s">
        <v>41</v>
      </c>
      <c r="Q11" s="12">
        <v>238024</v>
      </c>
      <c r="R11" s="12">
        <v>1864904</v>
      </c>
      <c r="W11" s="12">
        <v>1942708</v>
      </c>
      <c r="Y11" s="13">
        <v>136170</v>
      </c>
      <c r="AA11" s="13">
        <v>40851</v>
      </c>
      <c r="AC11" s="13">
        <v>95319</v>
      </c>
      <c r="AD11" s="13">
        <v>40851</v>
      </c>
      <c r="AE11" s="12" t="s">
        <v>44</v>
      </c>
      <c r="AF11" s="12">
        <v>0</v>
      </c>
      <c r="AG11" s="12">
        <v>0</v>
      </c>
      <c r="AH11" s="13">
        <v>95319</v>
      </c>
      <c r="AI11" s="12">
        <v>0</v>
      </c>
      <c r="AJ11" s="12" t="s">
        <v>45</v>
      </c>
    </row>
    <row r="12" spans="1:36" s="12" customFormat="1" x14ac:dyDescent="0.25">
      <c r="A12" s="12">
        <v>4</v>
      </c>
      <c r="C12" s="12" t="s">
        <v>41</v>
      </c>
      <c r="D12" s="12">
        <v>253293</v>
      </c>
      <c r="E12" s="14" t="s">
        <v>49</v>
      </c>
      <c r="G12" s="12">
        <v>38000</v>
      </c>
      <c r="I12" s="12">
        <v>2018</v>
      </c>
      <c r="K12" s="12">
        <v>31274</v>
      </c>
      <c r="L12" s="12">
        <v>4708</v>
      </c>
      <c r="M12" s="12">
        <v>0</v>
      </c>
      <c r="N12" s="12">
        <v>35982</v>
      </c>
      <c r="O12" s="12">
        <v>0</v>
      </c>
      <c r="P12" s="12" t="s">
        <v>41</v>
      </c>
      <c r="Q12" s="12">
        <v>253293</v>
      </c>
      <c r="R12" s="12">
        <v>38000</v>
      </c>
      <c r="W12" s="12">
        <v>2053691</v>
      </c>
      <c r="Y12" s="13">
        <v>6726</v>
      </c>
      <c r="AA12" s="13">
        <v>2017.8</v>
      </c>
      <c r="AC12" s="13">
        <v>4708.2</v>
      </c>
      <c r="AD12" s="13">
        <v>2017.8</v>
      </c>
      <c r="AE12" s="12" t="s">
        <v>44</v>
      </c>
      <c r="AF12" s="12">
        <v>0</v>
      </c>
      <c r="AG12" s="12">
        <v>0</v>
      </c>
      <c r="AH12" s="13">
        <v>4708.2</v>
      </c>
      <c r="AI12" s="12">
        <v>0</v>
      </c>
      <c r="AJ12" s="12" t="s">
        <v>45</v>
      </c>
    </row>
    <row r="13" spans="1:36" s="12" customFormat="1" x14ac:dyDescent="0.25">
      <c r="A13" s="12">
        <v>5</v>
      </c>
      <c r="C13" s="12" t="s">
        <v>41</v>
      </c>
      <c r="D13" s="12">
        <v>256852</v>
      </c>
      <c r="E13" s="14" t="s">
        <v>50</v>
      </c>
      <c r="G13" s="12">
        <v>13273690</v>
      </c>
      <c r="I13" s="12">
        <v>447090</v>
      </c>
      <c r="K13" s="12">
        <v>11783390</v>
      </c>
      <c r="L13" s="12">
        <v>1043210</v>
      </c>
      <c r="M13" s="12">
        <v>0</v>
      </c>
      <c r="N13" s="12">
        <v>12826600</v>
      </c>
      <c r="O13" s="12">
        <v>0</v>
      </c>
      <c r="P13" s="12" t="s">
        <v>41</v>
      </c>
      <c r="Q13" s="12">
        <v>256852</v>
      </c>
      <c r="R13" s="12">
        <v>13497690</v>
      </c>
      <c r="W13" s="12">
        <v>2666093</v>
      </c>
      <c r="Y13" s="13">
        <v>1490300</v>
      </c>
      <c r="AA13" s="13">
        <v>447090</v>
      </c>
      <c r="AC13" s="13">
        <v>1043209.9999999999</v>
      </c>
      <c r="AD13" s="13">
        <v>447090</v>
      </c>
      <c r="AE13" s="12" t="s">
        <v>44</v>
      </c>
      <c r="AF13" s="12">
        <v>0</v>
      </c>
      <c r="AG13" s="12">
        <v>0</v>
      </c>
      <c r="AH13" s="13">
        <v>1043209.9999999999</v>
      </c>
      <c r="AI13" s="12">
        <v>0</v>
      </c>
      <c r="AJ13" s="12" t="s">
        <v>45</v>
      </c>
    </row>
    <row r="14" spans="1:36" s="12" customFormat="1" x14ac:dyDescent="0.25">
      <c r="A14" s="12">
        <v>6</v>
      </c>
      <c r="C14" s="12" t="s">
        <v>41</v>
      </c>
      <c r="D14" s="12">
        <v>269502</v>
      </c>
      <c r="E14" s="14" t="s">
        <v>50</v>
      </c>
      <c r="G14" s="12">
        <v>8603211</v>
      </c>
      <c r="I14" s="15">
        <v>2370000</v>
      </c>
      <c r="K14" s="12">
        <v>703211</v>
      </c>
      <c r="L14" s="12">
        <v>5530000</v>
      </c>
      <c r="M14" s="12">
        <v>0</v>
      </c>
      <c r="N14" s="12">
        <v>6233211</v>
      </c>
      <c r="O14" s="12">
        <v>0</v>
      </c>
      <c r="P14" s="12" t="s">
        <v>41</v>
      </c>
      <c r="Q14" s="12">
        <v>269502</v>
      </c>
      <c r="R14" s="12">
        <v>8603211</v>
      </c>
      <c r="W14" s="12">
        <v>2641544</v>
      </c>
      <c r="Y14" s="13">
        <v>7900000</v>
      </c>
      <c r="AA14" s="13">
        <v>2370000</v>
      </c>
      <c r="AC14" s="13">
        <v>5530000</v>
      </c>
      <c r="AD14" s="13">
        <v>2370000</v>
      </c>
      <c r="AE14" s="12" t="s">
        <v>44</v>
      </c>
      <c r="AF14" s="12">
        <v>0</v>
      </c>
      <c r="AG14" s="12">
        <v>0</v>
      </c>
      <c r="AH14" s="13">
        <v>5530000</v>
      </c>
      <c r="AI14" s="12">
        <v>0</v>
      </c>
      <c r="AJ14" s="12" t="s">
        <v>45</v>
      </c>
    </row>
    <row r="15" spans="1:36" s="12" customFormat="1" x14ac:dyDescent="0.25">
      <c r="A15" s="12">
        <v>7</v>
      </c>
      <c r="C15" s="12" t="s">
        <v>41</v>
      </c>
      <c r="D15" s="12">
        <v>274054</v>
      </c>
      <c r="E15" s="14" t="s">
        <v>51</v>
      </c>
      <c r="G15" s="12">
        <v>84891</v>
      </c>
      <c r="I15" s="12">
        <v>25467</v>
      </c>
      <c r="K15" s="12">
        <v>0</v>
      </c>
      <c r="L15" s="12">
        <v>59424</v>
      </c>
      <c r="M15" s="12">
        <v>0</v>
      </c>
      <c r="N15" s="12">
        <v>59424</v>
      </c>
      <c r="O15" s="12">
        <v>0</v>
      </c>
      <c r="P15" s="12" t="s">
        <v>41</v>
      </c>
      <c r="Q15" s="12">
        <v>274054</v>
      </c>
      <c r="R15" s="15">
        <v>324931</v>
      </c>
      <c r="W15" s="12">
        <v>2670913</v>
      </c>
      <c r="Y15" s="13">
        <v>84891</v>
      </c>
      <c r="AA15" s="13">
        <v>25467.3</v>
      </c>
      <c r="AC15" s="13">
        <v>59423.7</v>
      </c>
      <c r="AD15" s="13">
        <v>25467.3</v>
      </c>
      <c r="AE15" s="12" t="s">
        <v>44</v>
      </c>
      <c r="AF15" s="12">
        <v>0</v>
      </c>
      <c r="AG15" s="12">
        <v>0</v>
      </c>
      <c r="AH15" s="13">
        <v>59423.7</v>
      </c>
      <c r="AI15" s="12">
        <v>0</v>
      </c>
      <c r="AJ15" s="12" t="s">
        <v>45</v>
      </c>
    </row>
    <row r="16" spans="1:36" s="12" customFormat="1" x14ac:dyDescent="0.25">
      <c r="A16" s="12">
        <v>8</v>
      </c>
      <c r="C16" s="12" t="s">
        <v>41</v>
      </c>
      <c r="D16" s="12">
        <v>335486</v>
      </c>
      <c r="E16" s="14" t="s">
        <v>51</v>
      </c>
      <c r="G16" s="12">
        <v>40300</v>
      </c>
      <c r="H16" s="12">
        <v>12600</v>
      </c>
      <c r="I16" s="12">
        <v>2145</v>
      </c>
      <c r="K16" s="12">
        <v>20551</v>
      </c>
      <c r="L16" s="12">
        <v>5004</v>
      </c>
      <c r="M16" s="12">
        <v>0</v>
      </c>
      <c r="N16" s="12">
        <v>25555</v>
      </c>
      <c r="O16" s="12">
        <v>0</v>
      </c>
      <c r="P16" s="12" t="s">
        <v>41</v>
      </c>
      <c r="Q16" s="12">
        <v>335486</v>
      </c>
      <c r="R16" s="15">
        <v>40300</v>
      </c>
      <c r="W16" s="12">
        <v>2713777</v>
      </c>
      <c r="Y16" s="13">
        <v>7149</v>
      </c>
      <c r="AA16" s="13">
        <v>2144.6999999999998</v>
      </c>
      <c r="AC16" s="13">
        <v>5004.2999999999993</v>
      </c>
      <c r="AD16" s="13">
        <v>2144.6999999999998</v>
      </c>
      <c r="AE16" s="12" t="s">
        <v>44</v>
      </c>
      <c r="AF16" s="12">
        <v>0</v>
      </c>
      <c r="AG16" s="12">
        <v>0</v>
      </c>
      <c r="AH16" s="13">
        <v>5004.2999999999993</v>
      </c>
      <c r="AI16" s="12">
        <v>0</v>
      </c>
      <c r="AJ16" s="12" t="s">
        <v>45</v>
      </c>
    </row>
    <row r="17" spans="1:36" s="12" customFormat="1" x14ac:dyDescent="0.25">
      <c r="A17" s="12">
        <v>9</v>
      </c>
      <c r="C17" s="12" t="s">
        <v>41</v>
      </c>
      <c r="D17" s="12">
        <v>338251</v>
      </c>
      <c r="E17" s="14" t="s">
        <v>51</v>
      </c>
      <c r="G17" s="12">
        <v>45300</v>
      </c>
      <c r="H17" s="12">
        <v>12700</v>
      </c>
      <c r="I17" s="12">
        <v>5</v>
      </c>
      <c r="K17" s="12">
        <v>32582</v>
      </c>
      <c r="L17" s="12">
        <v>13</v>
      </c>
      <c r="M17" s="12">
        <v>0</v>
      </c>
      <c r="N17" s="12">
        <v>32595</v>
      </c>
      <c r="O17" s="12">
        <v>0</v>
      </c>
      <c r="P17" s="12" t="s">
        <v>41</v>
      </c>
      <c r="Q17" s="12">
        <v>338251</v>
      </c>
      <c r="R17" s="15">
        <v>45300</v>
      </c>
      <c r="W17" s="12">
        <v>2716109</v>
      </c>
      <c r="Y17" s="13">
        <v>18</v>
      </c>
      <c r="AA17" s="13">
        <v>5.3999999999999995</v>
      </c>
      <c r="AC17" s="13">
        <v>12.6</v>
      </c>
      <c r="AD17" s="13">
        <v>5.3999999999999995</v>
      </c>
      <c r="AE17" s="12" t="s">
        <v>44</v>
      </c>
      <c r="AF17" s="12">
        <v>0</v>
      </c>
      <c r="AG17" s="12">
        <v>0</v>
      </c>
      <c r="AH17" s="13">
        <v>12.6</v>
      </c>
      <c r="AI17" s="12">
        <v>0</v>
      </c>
      <c r="AJ17" s="12" t="s">
        <v>45</v>
      </c>
    </row>
    <row r="18" spans="1:36" s="12" customFormat="1" x14ac:dyDescent="0.25">
      <c r="A18" s="12">
        <v>10</v>
      </c>
      <c r="C18" s="12" t="s">
        <v>41</v>
      </c>
      <c r="D18" s="12">
        <v>339162</v>
      </c>
      <c r="E18" s="14" t="s">
        <v>51</v>
      </c>
      <c r="G18" s="12">
        <v>37600</v>
      </c>
      <c r="I18" s="12">
        <v>24</v>
      </c>
      <c r="K18" s="12">
        <v>37521</v>
      </c>
      <c r="L18" s="12">
        <v>55</v>
      </c>
      <c r="M18" s="12">
        <v>0</v>
      </c>
      <c r="N18" s="12">
        <v>37576</v>
      </c>
      <c r="O18" s="12">
        <v>0</v>
      </c>
      <c r="P18" s="12" t="s">
        <v>41</v>
      </c>
      <c r="Q18" s="12">
        <v>339162</v>
      </c>
      <c r="R18" s="12">
        <v>46600</v>
      </c>
      <c r="W18" s="12">
        <v>2716108</v>
      </c>
      <c r="Y18" s="13">
        <v>79</v>
      </c>
      <c r="AA18" s="13">
        <v>23.7</v>
      </c>
      <c r="AC18" s="13">
        <v>55.3</v>
      </c>
      <c r="AD18" s="13">
        <v>23.7</v>
      </c>
      <c r="AE18" s="12" t="s">
        <v>44</v>
      </c>
      <c r="AF18" s="12">
        <v>0</v>
      </c>
      <c r="AG18" s="12">
        <v>0</v>
      </c>
      <c r="AH18" s="13">
        <v>55.3</v>
      </c>
      <c r="AI18" s="12">
        <v>0</v>
      </c>
      <c r="AJ18" s="12" t="s">
        <v>45</v>
      </c>
    </row>
    <row r="19" spans="1:36" s="12" customFormat="1" x14ac:dyDescent="0.25">
      <c r="A19" s="12">
        <v>11</v>
      </c>
      <c r="C19" s="12" t="s">
        <v>41</v>
      </c>
      <c r="D19" s="12">
        <v>346330</v>
      </c>
      <c r="E19" s="14" t="s">
        <v>51</v>
      </c>
      <c r="G19" s="12">
        <v>117400</v>
      </c>
      <c r="H19" s="12">
        <v>12700</v>
      </c>
      <c r="I19" s="12">
        <v>2036</v>
      </c>
      <c r="K19" s="12">
        <v>97914</v>
      </c>
      <c r="L19" s="12">
        <v>4750</v>
      </c>
      <c r="M19" s="12">
        <v>0</v>
      </c>
      <c r="N19" s="12">
        <v>102664</v>
      </c>
      <c r="O19" s="12">
        <v>0</v>
      </c>
      <c r="P19" s="12" t="s">
        <v>41</v>
      </c>
      <c r="Q19" s="12">
        <v>346330</v>
      </c>
      <c r="R19" s="12">
        <v>117400</v>
      </c>
      <c r="W19" s="12">
        <v>2765684</v>
      </c>
      <c r="Y19" s="13">
        <v>6786</v>
      </c>
      <c r="AA19" s="13">
        <v>2035.8</v>
      </c>
      <c r="AC19" s="13">
        <v>4750.2</v>
      </c>
      <c r="AD19" s="13">
        <v>2035.8</v>
      </c>
      <c r="AE19" s="12" t="s">
        <v>44</v>
      </c>
      <c r="AF19" s="12">
        <v>0</v>
      </c>
      <c r="AG19" s="12">
        <v>0</v>
      </c>
      <c r="AH19" s="13">
        <v>4750.2</v>
      </c>
      <c r="AI19" s="12">
        <v>0</v>
      </c>
      <c r="AJ19" s="12" t="s">
        <v>45</v>
      </c>
    </row>
    <row r="20" spans="1:36" x14ac:dyDescent="0.25">
      <c r="Y20" s="23">
        <f>SUM(Y9:Y19)</f>
        <v>9652219</v>
      </c>
      <c r="AA20" s="23">
        <f>SUM(AA9:AA19)</f>
        <v>2895665.6999999997</v>
      </c>
      <c r="AC20" s="23">
        <f>SUM(AC9:AC19)</f>
        <v>6756553.2999999998</v>
      </c>
      <c r="AD20" s="23">
        <f>SUM(AD9:AD19)</f>
        <v>2895665.6999999997</v>
      </c>
      <c r="AH20" s="23">
        <f>SUM(AH9:AH19)</f>
        <v>6756553.2999999998</v>
      </c>
    </row>
  </sheetData>
  <mergeCells count="2">
    <mergeCell ref="Q7:AH7"/>
    <mergeCell ref="A7:O7"/>
  </mergeCells>
  <phoneticPr fontId="7" type="noConversion"/>
  <conditionalFormatting sqref="D9:D19">
    <cfRule type="expression" dxfId="39" priority="46">
      <formula>($AG9:$AG17174="Total general")</formula>
    </cfRule>
    <cfRule type="expression" dxfId="38" priority="47">
      <formula>($AG9:$AG17174="Total FACTURA PAGADA")</formula>
    </cfRule>
    <cfRule type="expression" dxfId="37" priority="48">
      <formula>($AG9:$AG17174="Total FACTURA EN TRAMITE DE AUDITORIA Y NO VENCIDA PARA PAGO")</formula>
    </cfRule>
    <cfRule type="expression" dxfId="36" priority="49">
      <formula>($AG9:$AG17174="Total FACTURA DEVUELTA")</formula>
    </cfRule>
    <cfRule type="expression" dxfId="35" priority="50">
      <formula>($AG9:$AG17174="Total FACTURA NO RECIBIDA")</formula>
    </cfRule>
  </conditionalFormatting>
  <conditionalFormatting sqref="Q9:Q19">
    <cfRule type="expression" dxfId="34" priority="41">
      <formula>($AG9:$AG17174="Total general")</formula>
    </cfRule>
    <cfRule type="expression" dxfId="33" priority="42">
      <formula>($AG9:$AG17174="Total FACTURA PAGADA")</formula>
    </cfRule>
    <cfRule type="expression" dxfId="32" priority="43">
      <formula>($AG9:$AG17174="Total FACTURA EN TRAMITE DE AUDITORIA Y NO VENCIDA PARA PAGO")</formula>
    </cfRule>
    <cfRule type="expression" dxfId="31" priority="44">
      <formula>($AG9:$AG17174="Total FACTURA DEVUELTA")</formula>
    </cfRule>
    <cfRule type="expression" dxfId="30" priority="45">
      <formula>($AG9:$AG17174="Total FACTURA NO RECIBIDA")</formula>
    </cfRule>
  </conditionalFormatting>
  <conditionalFormatting sqref="Y9:Y19">
    <cfRule type="expression" dxfId="29" priority="36">
      <formula>($AG9:$AG17174="Total general")</formula>
    </cfRule>
    <cfRule type="expression" dxfId="28" priority="37">
      <formula>($AG9:$AG17174="Total FACTURA PAGADA")</formula>
    </cfRule>
    <cfRule type="expression" dxfId="27" priority="38">
      <formula>($AG9:$AG17174="Total FACTURA EN TRAMITE DE AUDITORIA Y NO VENCIDA PARA PAGO")</formula>
    </cfRule>
    <cfRule type="expression" dxfId="26" priority="39">
      <formula>($AG9:$AG17174="Total FACTURA DEVUELTA")</formula>
    </cfRule>
    <cfRule type="expression" dxfId="25" priority="40">
      <formula>($AG9:$AG17174="Total FACTURA NO RECIBIDA")</formula>
    </cfRule>
  </conditionalFormatting>
  <conditionalFormatting sqref="AA9:AA19">
    <cfRule type="expression" dxfId="24" priority="31">
      <formula>($AG9:$AG17174="Total general")</formula>
    </cfRule>
    <cfRule type="expression" dxfId="23" priority="32">
      <formula>($AG9:$AG17174="Total FACTURA PAGADA")</formula>
    </cfRule>
    <cfRule type="expression" dxfId="22" priority="33">
      <formula>($AG9:$AG17174="Total FACTURA EN TRAMITE DE AUDITORIA Y NO VENCIDA PARA PAGO")</formula>
    </cfRule>
    <cfRule type="expression" dxfId="21" priority="34">
      <formula>($AG9:$AG17174="Total FACTURA DEVUELTA")</formula>
    </cfRule>
    <cfRule type="expression" dxfId="20" priority="35">
      <formula>($AG9:$AG17174="Total FACTURA NO RECIBIDA")</formula>
    </cfRule>
  </conditionalFormatting>
  <conditionalFormatting sqref="AH9:AH19">
    <cfRule type="expression" dxfId="19" priority="16">
      <formula>($AG9:$AG17174="Total general")</formula>
    </cfRule>
    <cfRule type="expression" dxfId="18" priority="17">
      <formula>($AG9:$AG17174="Total FACTURA PAGADA")</formula>
    </cfRule>
    <cfRule type="expression" dxfId="17" priority="18">
      <formula>($AG9:$AG17174="Total FACTURA EN TRAMITE DE AUDITORIA Y NO VENCIDA PARA PAGO")</formula>
    </cfRule>
    <cfRule type="expression" dxfId="16" priority="19">
      <formula>($AG9:$AG17174="Total FACTURA DEVUELTA")</formula>
    </cfRule>
    <cfRule type="expression" dxfId="15" priority="20">
      <formula>($AG9:$AG17174="Total FACTURA NO RECIBIDA")</formula>
    </cfRule>
  </conditionalFormatting>
  <conditionalFormatting sqref="AC9:AC19">
    <cfRule type="expression" dxfId="14" priority="26">
      <formula>($AG9:$AG17174="Total general")</formula>
    </cfRule>
    <cfRule type="expression" dxfId="13" priority="27">
      <formula>($AG9:$AG17174="Total FACTURA PAGADA")</formula>
    </cfRule>
    <cfRule type="expression" dxfId="12" priority="28">
      <formula>($AG9:$AG17174="Total FACTURA EN TRAMITE DE AUDITORIA Y NO VENCIDA PARA PAGO")</formula>
    </cfRule>
    <cfRule type="expression" dxfId="11" priority="29">
      <formula>($AG9:$AG17174="Total FACTURA DEVUELTA")</formula>
    </cfRule>
    <cfRule type="expression" dxfId="10" priority="30">
      <formula>($AG9:$AG17174="Total FACTURA NO RECIBIDA")</formula>
    </cfRule>
  </conditionalFormatting>
  <conditionalFormatting sqref="AD9:AD19">
    <cfRule type="expression" dxfId="9" priority="21">
      <formula>($AG9:$AG17174="Total general")</formula>
    </cfRule>
    <cfRule type="expression" dxfId="8" priority="22">
      <formula>($AG9:$AG17174="Total FACTURA PAGADA")</formula>
    </cfRule>
    <cfRule type="expression" dxfId="7" priority="23">
      <formula>($AG9:$AG17174="Total FACTURA EN TRAMITE DE AUDITORIA Y NO VENCIDA PARA PAGO")</formula>
    </cfRule>
    <cfRule type="expression" dxfId="6" priority="24">
      <formula>($AG9:$AG17174="Total FACTURA DEVUELTA")</formula>
    </cfRule>
    <cfRule type="expression" dxfId="5" priority="25">
      <formula>($AG9:$AG17174="Total FACTURA NO RECIBIDA")</formula>
    </cfRule>
  </conditionalFormatting>
  <conditionalFormatting sqref="E9:E19">
    <cfRule type="expression" dxfId="4" priority="1">
      <formula>($AG9:$AG17174="Total general")</formula>
    </cfRule>
    <cfRule type="expression" dxfId="3" priority="2">
      <formula>($AG9:$AG17174="Total FACTURA PAGADA")</formula>
    </cfRule>
    <cfRule type="expression" dxfId="2" priority="3">
      <formula>($AG9:$AG17174="Total FACTURA EN TRAMITE DE AUDITORIA Y NO VENCIDA PARA PAGO")</formula>
    </cfRule>
    <cfRule type="expression" dxfId="1" priority="4">
      <formula>($AG9:$AG17174="Total FACTURA DEVUELTA")</formula>
    </cfRule>
    <cfRule type="expression" dxfId="0" priority="5">
      <formula>($AG9:$AG17174="Total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microsoft.com/office/2006/metadata/properties"/>
    <ds:schemaRef ds:uri="fc59cac2-4a0b-49e5-b878-56577be82993"/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/fields"/>
    <ds:schemaRef ds:uri="b6565643-c00f-44ce-b5d1-532a85e4382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058280A-32D6-4686-9019-D32A7FB1F8DC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2021-01-26T16:24:08Z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