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CENTRO\"/>
    </mc:Choice>
  </mc:AlternateContent>
  <bookViews>
    <workbookView xWindow="-120" yWindow="-120" windowWidth="29040" windowHeight="15840"/>
  </bookViews>
  <sheets>
    <sheet name="PROPUESTA FORMATO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6" i="3" l="1"/>
  <c r="AD16" i="3"/>
  <c r="AC16" i="3"/>
  <c r="AA16" i="3"/>
  <c r="Y16" i="3"/>
</calcChain>
</file>

<file path=xl/sharedStrings.xml><?xml version="1.0" encoding="utf-8"?>
<sst xmlns="http://schemas.openxmlformats.org/spreadsheetml/2006/main" count="85" uniqueCount="51">
  <si>
    <t>FORMATO AIFT010 - Conciliación Cartera ERP – EBP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</si>
  <si>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</si>
  <si>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</si>
  <si>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</si>
  <si>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</si>
  <si>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</si>
  <si>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</si>
  <si>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</si>
  <si>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</si>
  <si>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</si>
  <si>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</si>
  <si>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</si>
  <si>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</si>
  <si>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</si>
  <si>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</si>
  <si>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</si>
  <si>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</si>
  <si>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</si>
  <si>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</si>
  <si>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</si>
  <si>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</si>
  <si>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</si>
  <si>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</si>
  <si>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</si>
  <si>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</si>
  <si>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</si>
  <si>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</si>
  <si>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</si>
  <si>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</si>
  <si>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</si>
  <si>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</si>
  <si>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</si>
  <si>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</si>
  <si>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</si>
  <si>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</si>
  <si>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</si>
  <si>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</si>
  <si>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</si>
  <si>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</si>
  <si>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EPS: EPS Suramericana S.A – NIT 800088702</t>
  </si>
  <si>
    <t>FECHA DE CORTE DE CONCILIACION: 2020/03/31</t>
  </si>
  <si>
    <t>FECHA DE CONCILIACION: 2021/01/12</t>
  </si>
  <si>
    <t>HLC</t>
  </si>
  <si>
    <t>FINIC-1</t>
  </si>
  <si>
    <t>CONCILIACION PAGADA 2021/01/12</t>
  </si>
  <si>
    <t>EVENTO</t>
  </si>
  <si>
    <t>2019/01/09</t>
  </si>
  <si>
    <t>2019/05/20</t>
  </si>
  <si>
    <t>2019/06/01</t>
  </si>
  <si>
    <t>2019/05/13</t>
  </si>
  <si>
    <t>IPS: ESE SOR TERESA ADELE - NIT 900211460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</si>
</sst>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\ * #,##0_-;\-&quot;$&quot;\ * #,##0_-;_-&quot;$&quot;\ * &quot;-&quot;_-;_-@_-"/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2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/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0" fontId="0" fillId="0" borderId="1" xfId="0" applyBorder="1"/>
    <xf numFmtId="1" fontId="0" fillId="0" borderId="1" xfId="0" applyNumberFormat="1" applyFill="1" applyBorder="1"/>
    <xf numFmtId="14" fontId="0" fillId="0" borderId="1" xfId="0" applyNumberFormat="1" applyBorder="1"/>
    <xf numFmtId="0" fontId="0" fillId="0" borderId="6" xfId="0" applyBorder="1"/>
    <xf numFmtId="3" fontId="0" fillId="0" borderId="1" xfId="0" applyNumberFormat="1" applyBorder="1"/>
    <xf numFmtId="1" fontId="0" fillId="0" borderId="0" xfId="0" applyNumberFormat="1"/>
    <xf numFmtId="42" fontId="0" fillId="0" borderId="1" xfId="3" applyFont="1" applyBorder="1"/>
    <xf numFmtId="0" fontId="0" fillId="0" borderId="1" xfId="0" applyFill="1" applyBorder="1"/>
    <xf numFmtId="42" fontId="0" fillId="0" borderId="6" xfId="3" applyFont="1" applyBorder="1"/>
    <xf numFmtId="0" fontId="0" fillId="0" borderId="0" xfId="0" applyFont="1"/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2" fontId="4" fillId="0" borderId="0" xfId="0" applyNumberFormat="1" applyFont="1"/>
  </cellXfs>
  <cellStyles count="4">
    <cellStyle name="Millares" xfId="1" builtinId="3"/>
    <cellStyle name="Moneda [0]" xfId="3" builtinId="7"/>
    <cellStyle name="Normal" xfId="0" builtinId="0"/>
    <cellStyle name="Normal 2 2" xfId="2"/>
  </cellStyles>
  <dxfs count="75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6"/>
  <sheetViews>
    <sheetView tabSelected="1" zoomScale="98" zoomScaleNormal="98" workbookViewId="0">
      <selection activeCell="A3" sqref="A3"/>
    </sheetView>
  </sheetViews>
  <sheetFormatPr baseColWidth="10" defaultColWidth="11.42578125" defaultRowHeight="15" x14ac:dyDescent="0.25"/>
  <cols>
    <col min="1" max="1" width="11.28515625" customWidth="1"/>
    <col min="2" max="2" width="14.7109375" customWidth="1"/>
    <col min="3" max="3" width="13.5703125" bestFit="1" customWidth="1"/>
    <col min="8" max="8" width="12.28515625" customWidth="1"/>
    <col min="10" max="13" width="14.140625" customWidth="1"/>
    <col min="14" max="16" width="12.140625" customWidth="1"/>
    <col min="20" max="21" width="12.42578125" customWidth="1"/>
    <col min="25" max="25" width="12.85546875" customWidth="1"/>
    <col min="31" max="31" width="13" customWidth="1"/>
    <col min="32" max="32" width="13.140625" customWidth="1"/>
    <col min="33" max="33" width="11.85546875" customWidth="1"/>
    <col min="34" max="34" width="13.7109375" customWidth="1"/>
    <col min="35" max="35" width="11.7109375" customWidth="1"/>
    <col min="36" max="36" width="34.5703125" customWidth="1"/>
  </cols>
  <sheetData>
    <row r="1" spans="1:39" x14ac:dyDescent="0.25">
      <c r="A1" s="1" t="s">
        <v>0</v>
      </c>
    </row>
    <row r="2" spans="1:39" x14ac:dyDescent="0.25">
      <c r="A2" s="20" t="s">
        <v>39</v>
      </c>
    </row>
    <row r="3" spans="1:39" x14ac:dyDescent="0.25">
      <c r="A3" s="20" t="s">
        <v>50</v>
      </c>
    </row>
    <row r="4" spans="1:39" x14ac:dyDescent="0.25">
      <c r="A4" s="20" t="s">
        <v>40</v>
      </c>
    </row>
    <row r="5" spans="1:39" x14ac:dyDescent="0.25">
      <c r="A5" s="20" t="s">
        <v>41</v>
      </c>
    </row>
    <row r="6" spans="1:39" ht="15.75" thickBot="1" x14ac:dyDescent="0.3"/>
    <row r="7" spans="1:39" ht="15.75" customHeight="1" thickBot="1" x14ac:dyDescent="0.3">
      <c r="A7" s="21" t="s">
        <v>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  <c r="P7" s="24" t="s">
        <v>2</v>
      </c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6"/>
    </row>
    <row r="8" spans="1:39" ht="56.25" x14ac:dyDescent="0.25">
      <c r="A8" s="4" t="s">
        <v>3</v>
      </c>
      <c r="B8" s="5" t="s">
        <v>4</v>
      </c>
      <c r="C8" s="4" t="s">
        <v>5</v>
      </c>
      <c r="D8" s="4" t="s">
        <v>6</v>
      </c>
      <c r="E8" s="6" t="s">
        <v>7</v>
      </c>
      <c r="F8" s="5" t="s">
        <v>8</v>
      </c>
      <c r="G8" s="7" t="s">
        <v>9</v>
      </c>
      <c r="H8" s="5" t="s">
        <v>10</v>
      </c>
      <c r="I8" s="5" t="s">
        <v>11</v>
      </c>
      <c r="J8" s="5" t="s">
        <v>12</v>
      </c>
      <c r="K8" s="5" t="s">
        <v>13</v>
      </c>
      <c r="L8" s="5" t="s">
        <v>14</v>
      </c>
      <c r="M8" s="5" t="s">
        <v>15</v>
      </c>
      <c r="N8" s="7" t="s">
        <v>16</v>
      </c>
      <c r="O8" s="7" t="s">
        <v>17</v>
      </c>
      <c r="P8" s="9" t="s">
        <v>18</v>
      </c>
      <c r="Q8" s="8" t="s">
        <v>19</v>
      </c>
      <c r="R8" s="9" t="s">
        <v>20</v>
      </c>
      <c r="S8" s="9" t="s">
        <v>21</v>
      </c>
      <c r="T8" s="9" t="s">
        <v>22</v>
      </c>
      <c r="U8" s="10" t="s">
        <v>23</v>
      </c>
      <c r="V8" s="9" t="s">
        <v>24</v>
      </c>
      <c r="W8" s="10" t="s">
        <v>25</v>
      </c>
      <c r="X8" s="10" t="s">
        <v>26</v>
      </c>
      <c r="Y8" s="10" t="s">
        <v>27</v>
      </c>
      <c r="Z8" s="9" t="s">
        <v>28</v>
      </c>
      <c r="AA8" s="10" t="s">
        <v>29</v>
      </c>
      <c r="AB8" s="10" t="s">
        <v>30</v>
      </c>
      <c r="AC8" s="10" t="s">
        <v>31</v>
      </c>
      <c r="AD8" s="10" t="s">
        <v>32</v>
      </c>
      <c r="AE8" s="10" t="s">
        <v>33</v>
      </c>
      <c r="AF8" s="10" t="s">
        <v>34</v>
      </c>
      <c r="AG8" s="10" t="s">
        <v>35</v>
      </c>
      <c r="AH8" s="10" t="s">
        <v>36</v>
      </c>
      <c r="AI8" s="3" t="s">
        <v>37</v>
      </c>
      <c r="AJ8" s="2" t="s">
        <v>38</v>
      </c>
    </row>
    <row r="9" spans="1:39" x14ac:dyDescent="0.25">
      <c r="A9" s="11">
        <v>1</v>
      </c>
      <c r="B9" s="11" t="s">
        <v>45</v>
      </c>
      <c r="C9" s="18" t="s">
        <v>42</v>
      </c>
      <c r="D9" s="18">
        <v>1008720</v>
      </c>
      <c r="E9" s="13">
        <v>43526</v>
      </c>
      <c r="F9" s="14" t="s">
        <v>49</v>
      </c>
      <c r="G9" s="19">
        <v>41400</v>
      </c>
      <c r="H9" s="15">
        <v>0</v>
      </c>
      <c r="I9" s="15">
        <v>0</v>
      </c>
      <c r="J9" s="15">
        <v>0</v>
      </c>
      <c r="K9" s="17">
        <v>33151</v>
      </c>
      <c r="L9" s="17">
        <v>7424.1</v>
      </c>
      <c r="M9" s="15">
        <v>0</v>
      </c>
      <c r="N9" s="15">
        <v>40575.1</v>
      </c>
      <c r="O9" s="15">
        <v>0</v>
      </c>
      <c r="P9" s="18" t="s">
        <v>42</v>
      </c>
      <c r="Q9" s="18">
        <v>1008720</v>
      </c>
      <c r="R9" s="17">
        <v>41400</v>
      </c>
      <c r="S9" s="11"/>
      <c r="T9" s="11"/>
      <c r="U9" s="11"/>
      <c r="V9" s="11"/>
      <c r="W9" s="11">
        <v>2355509</v>
      </c>
      <c r="X9" s="11"/>
      <c r="Y9" s="17">
        <v>8249</v>
      </c>
      <c r="Z9" s="11"/>
      <c r="AA9" s="17">
        <v>824.89999999999964</v>
      </c>
      <c r="AB9" s="11"/>
      <c r="AC9" s="17">
        <v>7424.1</v>
      </c>
      <c r="AD9" s="17">
        <v>824.89999999999964</v>
      </c>
      <c r="AE9" s="11" t="s">
        <v>43</v>
      </c>
      <c r="AF9" s="12">
        <v>0</v>
      </c>
      <c r="AG9" s="12">
        <v>0</v>
      </c>
      <c r="AH9" s="17">
        <v>7424.1</v>
      </c>
      <c r="AI9" s="12">
        <v>0</v>
      </c>
      <c r="AJ9" s="11" t="s">
        <v>44</v>
      </c>
      <c r="AL9" s="16"/>
      <c r="AM9" s="16"/>
    </row>
    <row r="10" spans="1:39" x14ac:dyDescent="0.25">
      <c r="A10" s="11">
        <v>2</v>
      </c>
      <c r="B10" s="11" t="s">
        <v>45</v>
      </c>
      <c r="C10" s="18" t="s">
        <v>42</v>
      </c>
      <c r="D10" s="18">
        <v>1017423</v>
      </c>
      <c r="E10" s="13">
        <v>43563</v>
      </c>
      <c r="F10" s="14" t="s">
        <v>48</v>
      </c>
      <c r="G10" s="19">
        <v>41400</v>
      </c>
      <c r="H10" s="15">
        <v>0</v>
      </c>
      <c r="I10" s="15">
        <v>0</v>
      </c>
      <c r="J10" s="15">
        <v>0</v>
      </c>
      <c r="K10" s="17">
        <v>33151</v>
      </c>
      <c r="L10" s="17">
        <v>7424.1</v>
      </c>
      <c r="M10" s="15">
        <v>0</v>
      </c>
      <c r="N10" s="15">
        <v>40575.1</v>
      </c>
      <c r="O10" s="15">
        <v>0</v>
      </c>
      <c r="P10" s="18" t="s">
        <v>42</v>
      </c>
      <c r="Q10" s="18">
        <v>1017423</v>
      </c>
      <c r="R10" s="17">
        <v>41400</v>
      </c>
      <c r="S10" s="11"/>
      <c r="T10" s="11"/>
      <c r="U10" s="11"/>
      <c r="V10" s="11"/>
      <c r="W10" s="11">
        <v>2380056</v>
      </c>
      <c r="X10" s="11"/>
      <c r="Y10" s="17">
        <v>8249</v>
      </c>
      <c r="Z10" s="11"/>
      <c r="AA10" s="17">
        <v>824.89999999999964</v>
      </c>
      <c r="AB10" s="11"/>
      <c r="AC10" s="17">
        <v>7424.1</v>
      </c>
      <c r="AD10" s="17">
        <v>824.89999999999964</v>
      </c>
      <c r="AE10" s="11" t="s">
        <v>43</v>
      </c>
      <c r="AF10" s="12">
        <v>0</v>
      </c>
      <c r="AG10" s="12">
        <v>0</v>
      </c>
      <c r="AH10" s="17">
        <v>7424.1</v>
      </c>
      <c r="AI10" s="12">
        <v>0</v>
      </c>
      <c r="AJ10" s="11" t="s">
        <v>44</v>
      </c>
      <c r="AL10" s="16"/>
      <c r="AM10" s="16"/>
    </row>
    <row r="11" spans="1:39" x14ac:dyDescent="0.25">
      <c r="A11" s="11">
        <v>3</v>
      </c>
      <c r="B11" s="11" t="s">
        <v>45</v>
      </c>
      <c r="C11" s="18" t="s">
        <v>42</v>
      </c>
      <c r="D11" s="18">
        <v>1020536</v>
      </c>
      <c r="E11" s="13">
        <v>43581</v>
      </c>
      <c r="F11" s="14" t="s">
        <v>48</v>
      </c>
      <c r="G11" s="19">
        <v>41400</v>
      </c>
      <c r="H11" s="15">
        <v>0</v>
      </c>
      <c r="I11" s="15">
        <v>0</v>
      </c>
      <c r="J11" s="15">
        <v>0</v>
      </c>
      <c r="K11" s="17">
        <v>33151</v>
      </c>
      <c r="L11" s="17">
        <v>7424.1</v>
      </c>
      <c r="M11" s="15">
        <v>0</v>
      </c>
      <c r="N11" s="15">
        <v>40575.1</v>
      </c>
      <c r="O11" s="15">
        <v>0</v>
      </c>
      <c r="P11" s="18" t="s">
        <v>42</v>
      </c>
      <c r="Q11" s="18">
        <v>1020536</v>
      </c>
      <c r="R11" s="17">
        <v>41400</v>
      </c>
      <c r="S11" s="11"/>
      <c r="T11" s="11"/>
      <c r="U11" s="11"/>
      <c r="V11" s="11"/>
      <c r="W11" s="11">
        <v>2380055</v>
      </c>
      <c r="X11" s="11"/>
      <c r="Y11" s="17">
        <v>8249</v>
      </c>
      <c r="Z11" s="11"/>
      <c r="AA11" s="17">
        <v>824.89999999999964</v>
      </c>
      <c r="AB11" s="11"/>
      <c r="AC11" s="17">
        <v>7424.1</v>
      </c>
      <c r="AD11" s="17">
        <v>824.89999999999964</v>
      </c>
      <c r="AE11" s="11" t="s">
        <v>43</v>
      </c>
      <c r="AF11" s="12">
        <v>0</v>
      </c>
      <c r="AG11" s="12">
        <v>0</v>
      </c>
      <c r="AH11" s="17">
        <v>7424.1</v>
      </c>
      <c r="AI11" s="12">
        <v>0</v>
      </c>
      <c r="AJ11" s="11" t="s">
        <v>44</v>
      </c>
      <c r="AL11" s="16"/>
      <c r="AM11" s="16"/>
    </row>
    <row r="12" spans="1:39" x14ac:dyDescent="0.25">
      <c r="A12" s="11">
        <v>4</v>
      </c>
      <c r="B12" s="11" t="s">
        <v>45</v>
      </c>
      <c r="C12" s="18" t="s">
        <v>42</v>
      </c>
      <c r="D12" s="18">
        <v>1022708</v>
      </c>
      <c r="E12" s="13">
        <v>43566</v>
      </c>
      <c r="F12" s="14" t="s">
        <v>47</v>
      </c>
      <c r="G12" s="19">
        <v>43100</v>
      </c>
      <c r="H12" s="15">
        <v>0</v>
      </c>
      <c r="I12" s="15">
        <v>0</v>
      </c>
      <c r="J12" s="15">
        <v>0</v>
      </c>
      <c r="K12" s="17">
        <v>34275</v>
      </c>
      <c r="L12" s="17">
        <v>7942.5</v>
      </c>
      <c r="M12" s="15">
        <v>0</v>
      </c>
      <c r="N12" s="15">
        <v>42217.5</v>
      </c>
      <c r="O12" s="15">
        <v>0</v>
      </c>
      <c r="P12" s="18" t="s">
        <v>42</v>
      </c>
      <c r="Q12" s="18">
        <v>1022708</v>
      </c>
      <c r="R12" s="17">
        <v>43100</v>
      </c>
      <c r="S12" s="11"/>
      <c r="T12" s="11"/>
      <c r="U12" s="11"/>
      <c r="V12" s="11"/>
      <c r="W12" s="11">
        <v>2360056</v>
      </c>
      <c r="X12" s="11"/>
      <c r="Y12" s="17">
        <v>8825</v>
      </c>
      <c r="Z12" s="11"/>
      <c r="AA12" s="17">
        <v>882.5</v>
      </c>
      <c r="AB12" s="11"/>
      <c r="AC12" s="17">
        <v>7942.5</v>
      </c>
      <c r="AD12" s="17">
        <v>882.5</v>
      </c>
      <c r="AE12" s="11" t="s">
        <v>43</v>
      </c>
      <c r="AF12" s="12">
        <v>0</v>
      </c>
      <c r="AG12" s="12">
        <v>0</v>
      </c>
      <c r="AH12" s="17">
        <v>7942.5</v>
      </c>
      <c r="AI12" s="12">
        <v>0</v>
      </c>
      <c r="AJ12" s="11" t="s">
        <v>44</v>
      </c>
      <c r="AL12" s="16"/>
      <c r="AM12" s="16"/>
    </row>
    <row r="13" spans="1:39" x14ac:dyDescent="0.25">
      <c r="A13" s="11">
        <v>5</v>
      </c>
      <c r="B13" s="11" t="s">
        <v>45</v>
      </c>
      <c r="C13" s="18" t="s">
        <v>42</v>
      </c>
      <c r="D13" s="18">
        <v>986447</v>
      </c>
      <c r="E13" s="13">
        <v>43406</v>
      </c>
      <c r="F13" s="14" t="s">
        <v>46</v>
      </c>
      <c r="G13" s="19">
        <v>39100</v>
      </c>
      <c r="H13" s="15">
        <v>0</v>
      </c>
      <c r="I13" s="15">
        <v>0</v>
      </c>
      <c r="J13" s="15">
        <v>0</v>
      </c>
      <c r="K13" s="17">
        <v>31274</v>
      </c>
      <c r="L13" s="17">
        <v>7043.4000000000005</v>
      </c>
      <c r="M13" s="15">
        <v>0</v>
      </c>
      <c r="N13" s="15">
        <v>38317.4</v>
      </c>
      <c r="O13" s="15">
        <v>0</v>
      </c>
      <c r="P13" s="18" t="s">
        <v>42</v>
      </c>
      <c r="Q13" s="18">
        <v>986447</v>
      </c>
      <c r="R13" s="17">
        <v>39100</v>
      </c>
      <c r="S13" s="11"/>
      <c r="T13" s="11"/>
      <c r="U13" s="11"/>
      <c r="V13" s="11"/>
      <c r="W13" s="11">
        <v>2212636</v>
      </c>
      <c r="X13" s="11"/>
      <c r="Y13" s="17">
        <v>7826</v>
      </c>
      <c r="Z13" s="11"/>
      <c r="AA13" s="17">
        <v>782.59999999999945</v>
      </c>
      <c r="AB13" s="11"/>
      <c r="AC13" s="17">
        <v>7043.4000000000005</v>
      </c>
      <c r="AD13" s="17">
        <v>782.59999999999945</v>
      </c>
      <c r="AE13" s="11" t="s">
        <v>43</v>
      </c>
      <c r="AF13" s="12">
        <v>0</v>
      </c>
      <c r="AG13" s="12">
        <v>0</v>
      </c>
      <c r="AH13" s="17">
        <v>7043.4000000000005</v>
      </c>
      <c r="AI13" s="12">
        <v>0</v>
      </c>
      <c r="AJ13" s="11" t="s">
        <v>44</v>
      </c>
      <c r="AL13" s="16"/>
      <c r="AM13" s="16"/>
    </row>
    <row r="14" spans="1:39" x14ac:dyDescent="0.25">
      <c r="A14" s="11">
        <v>6</v>
      </c>
      <c r="B14" s="11" t="s">
        <v>45</v>
      </c>
      <c r="C14" s="18" t="s">
        <v>42</v>
      </c>
      <c r="D14" s="18">
        <v>986571</v>
      </c>
      <c r="E14" s="13">
        <v>43410</v>
      </c>
      <c r="F14" s="11" t="s">
        <v>46</v>
      </c>
      <c r="G14" s="19">
        <v>50100</v>
      </c>
      <c r="H14" s="15">
        <v>0</v>
      </c>
      <c r="I14" s="15">
        <v>0</v>
      </c>
      <c r="J14" s="15">
        <v>0</v>
      </c>
      <c r="K14" s="17">
        <v>40285</v>
      </c>
      <c r="L14" s="17">
        <v>8833.5</v>
      </c>
      <c r="M14" s="15">
        <v>0</v>
      </c>
      <c r="N14" s="15">
        <v>49118.5</v>
      </c>
      <c r="O14" s="15">
        <v>0</v>
      </c>
      <c r="P14" s="18" t="s">
        <v>42</v>
      </c>
      <c r="Q14" s="18">
        <v>986571</v>
      </c>
      <c r="R14" s="17">
        <v>50100</v>
      </c>
      <c r="S14" s="11"/>
      <c r="T14" s="11"/>
      <c r="U14" s="11"/>
      <c r="V14" s="11"/>
      <c r="W14" s="11">
        <v>2211342</v>
      </c>
      <c r="X14" s="11"/>
      <c r="Y14" s="17">
        <v>9815</v>
      </c>
      <c r="Z14" s="11"/>
      <c r="AA14" s="17">
        <v>981.5</v>
      </c>
      <c r="AB14" s="11"/>
      <c r="AC14" s="17">
        <v>8833.5</v>
      </c>
      <c r="AD14" s="17">
        <v>981.5</v>
      </c>
      <c r="AE14" s="11" t="s">
        <v>43</v>
      </c>
      <c r="AF14" s="12">
        <v>0</v>
      </c>
      <c r="AG14" s="12">
        <v>0</v>
      </c>
      <c r="AH14" s="17">
        <v>8833.5</v>
      </c>
      <c r="AI14" s="12">
        <v>0</v>
      </c>
      <c r="AJ14" s="11" t="s">
        <v>44</v>
      </c>
      <c r="AL14" s="16"/>
      <c r="AM14" s="16"/>
    </row>
    <row r="15" spans="1:39" x14ac:dyDescent="0.25">
      <c r="A15" s="11">
        <v>7</v>
      </c>
      <c r="B15" s="11" t="s">
        <v>45</v>
      </c>
      <c r="C15" s="18" t="s">
        <v>42</v>
      </c>
      <c r="D15" s="18">
        <v>988478</v>
      </c>
      <c r="E15" s="13">
        <v>43420</v>
      </c>
      <c r="F15" s="14" t="s">
        <v>46</v>
      </c>
      <c r="G15" s="19">
        <v>39100</v>
      </c>
      <c r="H15" s="15">
        <v>0</v>
      </c>
      <c r="I15" s="15">
        <v>0</v>
      </c>
      <c r="J15" s="15">
        <v>0</v>
      </c>
      <c r="K15" s="17">
        <v>31274</v>
      </c>
      <c r="L15" s="17">
        <v>7043.4000000000005</v>
      </c>
      <c r="M15" s="15">
        <v>0</v>
      </c>
      <c r="N15" s="15">
        <v>38317.4</v>
      </c>
      <c r="O15" s="15">
        <v>0</v>
      </c>
      <c r="P15" s="18" t="s">
        <v>42</v>
      </c>
      <c r="Q15" s="18">
        <v>988478</v>
      </c>
      <c r="R15" s="17">
        <v>39100</v>
      </c>
      <c r="S15" s="11"/>
      <c r="T15" s="11"/>
      <c r="U15" s="11"/>
      <c r="V15" s="11"/>
      <c r="W15" s="11">
        <v>2212127</v>
      </c>
      <c r="X15" s="11"/>
      <c r="Y15" s="17">
        <v>7826</v>
      </c>
      <c r="Z15" s="11"/>
      <c r="AA15" s="17">
        <v>782.59999999999945</v>
      </c>
      <c r="AB15" s="11"/>
      <c r="AC15" s="17">
        <v>7043.4000000000005</v>
      </c>
      <c r="AD15" s="17">
        <v>782.59999999999945</v>
      </c>
      <c r="AE15" s="11" t="s">
        <v>43</v>
      </c>
      <c r="AF15" s="12">
        <v>0</v>
      </c>
      <c r="AG15" s="12">
        <v>0</v>
      </c>
      <c r="AH15" s="17">
        <v>7043.4000000000005</v>
      </c>
      <c r="AI15" s="12">
        <v>0</v>
      </c>
      <c r="AJ15" s="11" t="s">
        <v>44</v>
      </c>
      <c r="AL15" s="16"/>
      <c r="AM15" s="16"/>
    </row>
    <row r="16" spans="1:39" x14ac:dyDescent="0.25">
      <c r="Y16" s="27">
        <f>SUM(Y9:Y15)</f>
        <v>59039</v>
      </c>
      <c r="AA16" s="27">
        <f>SUM(AA9:AA15)</f>
        <v>5903.8999999999978</v>
      </c>
      <c r="AC16" s="27">
        <f>SUM(AC9:AC15)</f>
        <v>53135.100000000006</v>
      </c>
      <c r="AD16" s="27">
        <f>SUM(AD9:AD15)</f>
        <v>5903.8999999999978</v>
      </c>
      <c r="AH16" s="27">
        <f>SUM(AH9:AH15)</f>
        <v>53135.100000000006</v>
      </c>
    </row>
  </sheetData>
  <mergeCells count="2">
    <mergeCell ref="A7:O7"/>
    <mergeCell ref="P7:AH7"/>
  </mergeCells>
  <conditionalFormatting sqref="C9:D15">
    <cfRule type="expression" dxfId="74" priority="71">
      <formula>($AG9:$AG17170="Total general")</formula>
    </cfRule>
    <cfRule type="expression" dxfId="73" priority="72">
      <formula>($AG9:$AG17170="Total FACTURA PAGADA")</formula>
    </cfRule>
    <cfRule type="expression" dxfId="72" priority="73">
      <formula>($AG9:$AG17170="Total FACTURA EN TRAMITE DE AUDITORIA Y NO VENCIDA PARA PAGO")</formula>
    </cfRule>
    <cfRule type="expression" dxfId="71" priority="74">
      <formula>($AG9:$AG17170="Total FACTURA DEVUELTA")</formula>
    </cfRule>
    <cfRule type="expression" dxfId="70" priority="75">
      <formula>($AG9:$AG17170="Total FACTURA NO RECIBIDA")</formula>
    </cfRule>
  </conditionalFormatting>
  <conditionalFormatting sqref="P9:Q15">
    <cfRule type="expression" dxfId="69" priority="66">
      <formula>($AG9:$AG17170="Total general")</formula>
    </cfRule>
    <cfRule type="expression" dxfId="68" priority="67">
      <formula>($AG9:$AG17170="Total FACTURA PAGADA")</formula>
    </cfRule>
    <cfRule type="expression" dxfId="67" priority="68">
      <formula>($AG9:$AG17170="Total FACTURA EN TRAMITE DE AUDITORIA Y NO VENCIDA PARA PAGO")</formula>
    </cfRule>
    <cfRule type="expression" dxfId="66" priority="69">
      <formula>($AG9:$AG17170="Total FACTURA DEVUELTA")</formula>
    </cfRule>
    <cfRule type="expression" dxfId="65" priority="70">
      <formula>($AG9:$AG17170="Total FACTURA NO RECIBIDA")</formula>
    </cfRule>
  </conditionalFormatting>
  <conditionalFormatting sqref="F13">
    <cfRule type="expression" dxfId="64" priority="61">
      <formula>($AF13:$AF20010="Total general")</formula>
    </cfRule>
    <cfRule type="expression" dxfId="63" priority="62">
      <formula>($AF13:$AF20010="Total FACTURA PAGADA")</formula>
    </cfRule>
    <cfRule type="expression" dxfId="62" priority="63">
      <formula>($AF13:$AF20010="Total FACTURA EN TRAMITE DE AUDITORIA Y NO VENCIDA PARA PAGO")</formula>
    </cfRule>
    <cfRule type="expression" dxfId="61" priority="64">
      <formula>($AF13:$AF20010="Total FACTURA DEVUELTA")</formula>
    </cfRule>
    <cfRule type="expression" dxfId="60" priority="65">
      <formula>($AF13:$AF20010="Total FACTURA NO RECIBIDA")</formula>
    </cfRule>
  </conditionalFormatting>
  <conditionalFormatting sqref="F15">
    <cfRule type="expression" dxfId="59" priority="56">
      <formula>($AF15:$AF20012="Total general")</formula>
    </cfRule>
    <cfRule type="expression" dxfId="58" priority="57">
      <formula>($AF15:$AF20012="Total FACTURA PAGADA")</formula>
    </cfRule>
    <cfRule type="expression" dxfId="57" priority="58">
      <formula>($AF15:$AF20012="Total FACTURA EN TRAMITE DE AUDITORIA Y NO VENCIDA PARA PAGO")</formula>
    </cfRule>
    <cfRule type="expression" dxfId="56" priority="59">
      <formula>($AF15:$AF20012="Total FACTURA DEVUELTA")</formula>
    </cfRule>
    <cfRule type="expression" dxfId="55" priority="60">
      <formula>($AF15:$AF20012="Total FACTURA NO RECIBIDA")</formula>
    </cfRule>
  </conditionalFormatting>
  <conditionalFormatting sqref="F12">
    <cfRule type="expression" dxfId="54" priority="51">
      <formula>($AF12:$AF20009="Total general")</formula>
    </cfRule>
    <cfRule type="expression" dxfId="53" priority="52">
      <formula>($AF12:$AF20009="Total FACTURA PAGADA")</formula>
    </cfRule>
    <cfRule type="expression" dxfId="52" priority="53">
      <formula>($AF12:$AF20009="Total FACTURA EN TRAMITE DE AUDITORIA Y NO VENCIDA PARA PAGO")</formula>
    </cfRule>
    <cfRule type="expression" dxfId="51" priority="54">
      <formula>($AF12:$AF20009="Total FACTURA DEVUELTA")</formula>
    </cfRule>
    <cfRule type="expression" dxfId="50" priority="55">
      <formula>($AF12:$AF20009="Total FACTURA NO RECIBIDA")</formula>
    </cfRule>
  </conditionalFormatting>
  <conditionalFormatting sqref="F11">
    <cfRule type="expression" dxfId="49" priority="46">
      <formula>($AF11:$AF20008="Total general")</formula>
    </cfRule>
    <cfRule type="expression" dxfId="48" priority="47">
      <formula>($AF11:$AF20008="Total FACTURA PAGADA")</formula>
    </cfRule>
    <cfRule type="expression" dxfId="47" priority="48">
      <formula>($AF11:$AF20008="Total FACTURA EN TRAMITE DE AUDITORIA Y NO VENCIDA PARA PAGO")</formula>
    </cfRule>
    <cfRule type="expression" dxfId="46" priority="49">
      <formula>($AF11:$AF20008="Total FACTURA DEVUELTA")</formula>
    </cfRule>
    <cfRule type="expression" dxfId="45" priority="50">
      <formula>($AF11:$AF20008="Total FACTURA NO RECIBIDA")</formula>
    </cfRule>
  </conditionalFormatting>
  <conditionalFormatting sqref="F10">
    <cfRule type="expression" dxfId="44" priority="41">
      <formula>($AF10:$AF20007="Total general")</formula>
    </cfRule>
    <cfRule type="expression" dxfId="43" priority="42">
      <formula>($AF10:$AF20007="Total FACTURA PAGADA")</formula>
    </cfRule>
    <cfRule type="expression" dxfId="42" priority="43">
      <formula>($AF10:$AF20007="Total FACTURA EN TRAMITE DE AUDITORIA Y NO VENCIDA PARA PAGO")</formula>
    </cfRule>
    <cfRule type="expression" dxfId="41" priority="44">
      <formula>($AF10:$AF20007="Total FACTURA DEVUELTA")</formula>
    </cfRule>
    <cfRule type="expression" dxfId="40" priority="45">
      <formula>($AF10:$AF20007="Total FACTURA NO RECIBIDA")</formula>
    </cfRule>
  </conditionalFormatting>
  <conditionalFormatting sqref="F9">
    <cfRule type="expression" dxfId="39" priority="36">
      <formula>($AF9:$AF20006="Total general")</formula>
    </cfRule>
    <cfRule type="expression" dxfId="38" priority="37">
      <formula>($AF9:$AF20006="Total FACTURA PAGADA")</formula>
    </cfRule>
    <cfRule type="expression" dxfId="37" priority="38">
      <formula>($AF9:$AF20006="Total FACTURA EN TRAMITE DE AUDITORIA Y NO VENCIDA PARA PAGO")</formula>
    </cfRule>
    <cfRule type="expression" dxfId="36" priority="39">
      <formula>($AF9:$AF20006="Total FACTURA DEVUELTA")</formula>
    </cfRule>
    <cfRule type="expression" dxfId="35" priority="40">
      <formula>($AF9:$AF20006="Total FACTURA NO RECIBIDA")</formula>
    </cfRule>
  </conditionalFormatting>
  <conditionalFormatting sqref="G9">
    <cfRule type="expression" dxfId="34" priority="31">
      <formula>($AF9:$AF20006="Total general")</formula>
    </cfRule>
    <cfRule type="expression" dxfId="33" priority="32">
      <formula>($AF9:$AF20006="Total FACTURA PAGADA")</formula>
    </cfRule>
    <cfRule type="expression" dxfId="32" priority="33">
      <formula>($AF9:$AF20006="Total FACTURA EN TRAMITE DE AUDITORIA Y NO VENCIDA PARA PAGO")</formula>
    </cfRule>
    <cfRule type="expression" dxfId="31" priority="34">
      <formula>($AF9:$AF20006="Total FACTURA DEVUELTA")</formula>
    </cfRule>
    <cfRule type="expression" dxfId="30" priority="35">
      <formula>($AF9:$AF20006="Total FACTURA NO RECIBIDA")</formula>
    </cfRule>
  </conditionalFormatting>
  <conditionalFormatting sqref="G10">
    <cfRule type="expression" dxfId="29" priority="26">
      <formula>($AF10:$AF20007="Total general")</formula>
    </cfRule>
    <cfRule type="expression" dxfId="28" priority="27">
      <formula>($AF10:$AF20007="Total FACTURA PAGADA")</formula>
    </cfRule>
    <cfRule type="expression" dxfId="27" priority="28">
      <formula>($AF10:$AF20007="Total FACTURA EN TRAMITE DE AUDITORIA Y NO VENCIDA PARA PAGO")</formula>
    </cfRule>
    <cfRule type="expression" dxfId="26" priority="29">
      <formula>($AF10:$AF20007="Total FACTURA DEVUELTA")</formula>
    </cfRule>
    <cfRule type="expression" dxfId="25" priority="30">
      <formula>($AF10:$AF20007="Total FACTURA NO RECIBIDA")</formula>
    </cfRule>
  </conditionalFormatting>
  <conditionalFormatting sqref="G11">
    <cfRule type="expression" dxfId="24" priority="21">
      <formula>($AF11:$AF20008="Total general")</formula>
    </cfRule>
    <cfRule type="expression" dxfId="23" priority="22">
      <formula>($AF11:$AF20008="Total FACTURA PAGADA")</formula>
    </cfRule>
    <cfRule type="expression" dxfId="22" priority="23">
      <formula>($AF11:$AF20008="Total FACTURA EN TRAMITE DE AUDITORIA Y NO VENCIDA PARA PAGO")</formula>
    </cfRule>
    <cfRule type="expression" dxfId="21" priority="24">
      <formula>($AF11:$AF20008="Total FACTURA DEVUELTA")</formula>
    </cfRule>
    <cfRule type="expression" dxfId="20" priority="25">
      <formula>($AF11:$AF20008="Total FACTURA NO RECIBIDA")</formula>
    </cfRule>
  </conditionalFormatting>
  <conditionalFormatting sqref="G12">
    <cfRule type="expression" dxfId="19" priority="16">
      <formula>($AF12:$AF20009="Total general")</formula>
    </cfRule>
    <cfRule type="expression" dxfId="18" priority="17">
      <formula>($AF12:$AF20009="Total FACTURA PAGADA")</formula>
    </cfRule>
    <cfRule type="expression" dxfId="17" priority="18">
      <formula>($AF12:$AF20009="Total FACTURA EN TRAMITE DE AUDITORIA Y NO VENCIDA PARA PAGO")</formula>
    </cfRule>
    <cfRule type="expression" dxfId="16" priority="19">
      <formula>($AF12:$AF20009="Total FACTURA DEVUELTA")</formula>
    </cfRule>
    <cfRule type="expression" dxfId="15" priority="20">
      <formula>($AF12:$AF20009="Total FACTURA NO RECIBIDA")</formula>
    </cfRule>
  </conditionalFormatting>
  <conditionalFormatting sqref="G13">
    <cfRule type="expression" dxfId="14" priority="11">
      <formula>($AF13:$AF20010="Total general")</formula>
    </cfRule>
    <cfRule type="expression" dxfId="13" priority="12">
      <formula>($AF13:$AF20010="Total FACTURA PAGADA")</formula>
    </cfRule>
    <cfRule type="expression" dxfId="12" priority="13">
      <formula>($AF13:$AF20010="Total FACTURA EN TRAMITE DE AUDITORIA Y NO VENCIDA PARA PAGO")</formula>
    </cfRule>
    <cfRule type="expression" dxfId="11" priority="14">
      <formula>($AF13:$AF20010="Total FACTURA DEVUELTA")</formula>
    </cfRule>
    <cfRule type="expression" dxfId="10" priority="15">
      <formula>($AF13:$AF20010="Total FACTURA NO RECIBIDA")</formula>
    </cfRule>
  </conditionalFormatting>
  <conditionalFormatting sqref="G14">
    <cfRule type="expression" dxfId="9" priority="6">
      <formula>($AF14:$AF20011="Total general")</formula>
    </cfRule>
    <cfRule type="expression" dxfId="8" priority="7">
      <formula>($AF14:$AF20011="Total FACTURA PAGADA")</formula>
    </cfRule>
    <cfRule type="expression" dxfId="7" priority="8">
      <formula>($AF14:$AF20011="Total FACTURA EN TRAMITE DE AUDITORIA Y NO VENCIDA PARA PAGO")</formula>
    </cfRule>
    <cfRule type="expression" dxfId="6" priority="9">
      <formula>($AF14:$AF20011="Total FACTURA DEVUELTA")</formula>
    </cfRule>
    <cfRule type="expression" dxfId="5" priority="10">
      <formula>($AF14:$AF20011="Total FACTURA NO RECIBIDA")</formula>
    </cfRule>
  </conditionalFormatting>
  <conditionalFormatting sqref="G15">
    <cfRule type="expression" dxfId="4" priority="1">
      <formula>($AF15:$AF20012="Total general")</formula>
    </cfRule>
    <cfRule type="expression" dxfId="3" priority="2">
      <formula>($AF15:$AF20012="Total FACTURA PAGADA")</formula>
    </cfRule>
    <cfRule type="expression" dxfId="2" priority="3">
      <formula>($AF15:$AF20012="Total FACTURA EN TRAMITE DE AUDITORIA Y NO VENCIDA PARA PAGO")</formula>
    </cfRule>
    <cfRule type="expression" dxfId="1" priority="4">
      <formula>($AF15:$AF20012="Total FACTURA DEVUELTA")</formula>
    </cfRule>
    <cfRule type="expression" dxfId="0" priority="5">
      <formula>($AF15:$AF20012="Total FACTURA NO RECIBIDA")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6255F81-0665-4C2F-A739-EC3F54CEDA05}"/>
</file>

<file path=customXml/itemProps4.xml><?xml version="1.0" encoding="utf-8"?>
<ds:datastoreItem xmlns:ds="http://schemas.openxmlformats.org/officeDocument/2006/customXml" ds:itemID="{8772637E-0E7E-4379-8909-70C771920A29}">
  <ds:schemaRefs>
    <ds:schemaRef ds:uri="fc59cac2-4a0b-49e5-b878-56577be82993"/>
    <ds:schemaRef ds:uri="http://purl.org/dc/dcmitype/"/>
    <ds:schemaRef ds:uri="b6565643-c00f-44ce-b5d1-532a85e4382c"/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http://schemas.microsoft.com/sharepoint/v3/field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2021-02-11T15:07:08Z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