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58" i="3" l="1"/>
  <c r="AD58" i="3"/>
  <c r="AC58" i="3"/>
  <c r="AA58" i="3"/>
  <c r="Y58" i="3"/>
  <c r="O11" i="3"/>
  <c r="O9" i="3"/>
  <c r="O10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8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<sst xmlns="http://schemas.openxmlformats.org/spreadsheetml/2006/main" count="248" uniqueCount="50">
  <si>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</si>
  <si>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</si>
  <si>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</si>
  <si>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</si>
  <si>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</si>
  <si>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</si>
  <si>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</si>
  <si>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</si>
  <si>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</si>
  <si>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</si>
  <si>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</si>
  <si>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</si>
  <si>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</si>
  <si>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</si>
  <si>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</si>
  <si>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</si>
  <si>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</si>
  <si>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</si>
  <si>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</si>
  <si>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</si>
  <si>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</si>
  <si>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</si>
  <si>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</si>
  <si>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</si>
  <si>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</si>
  <si>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</si>
  <si>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</si>
  <si>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</si>
  <si>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</si>
  <si>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</si>
  <si>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</si>
  <si>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</si>
  <si>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</si>
  <si>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</si>
  <si>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</si>
  <si>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</si>
  <si>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</si>
  <si>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</si>
  <si>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</si>
  <si>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</si>
  <si>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</si>
  <si>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</si>
  <si>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</si>
  <si>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</si>
  <si>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 xml:space="preserve"> </t>
  </si>
  <si>
    <t>FUND ABOOD SHAIO NIT 860006656</t>
  </si>
  <si>
    <t>FINIC 0010</t>
  </si>
  <si>
    <t>FINIS 002</t>
  </si>
  <si>
    <t>conciliacion pagada 2020/11/26</t>
  </si>
  <si>
    <t>AJUSTES DE ACREEDOR (Glosa Aceptada)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</si>
</sst>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71" formatCode="_(* #,##0.00_);_(* \(#,##0.00\);_(* &quot;-&quot;??_);_(@_)"/>
    <numFmt numFmtId="174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0" fillId="2" borderId="0" xfId="0" applyFill="1"/>
    <xf numFmtId="14" fontId="7" fillId="0" borderId="0" xfId="2" applyNumberFormat="1" applyFont="1" applyFill="1" applyBorder="1"/>
    <xf numFmtId="0" fontId="1" fillId="2" borderId="2" xfId="4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14" fontId="1" fillId="2" borderId="2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/>
    <xf numFmtId="14" fontId="1" fillId="2" borderId="2" xfId="1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/>
    <xf numFmtId="1" fontId="0" fillId="0" borderId="3" xfId="0" applyNumberFormat="1" applyFill="1" applyBorder="1"/>
    <xf numFmtId="174" fontId="7" fillId="0" borderId="0" xfId="2" applyNumberFormat="1" applyFont="1"/>
    <xf numFmtId="174" fontId="1" fillId="2" borderId="2" xfId="2" applyNumberFormat="1" applyFont="1" applyFill="1" applyBorder="1" applyAlignment="1">
      <alignment horizontal="center" vertical="center" wrapText="1"/>
    </xf>
    <xf numFmtId="174" fontId="7" fillId="0" borderId="3" xfId="2" applyNumberFormat="1" applyFont="1" applyFill="1" applyBorder="1"/>
    <xf numFmtId="174" fontId="7" fillId="0" borderId="0" xfId="2" applyNumberFormat="1" applyFont="1" applyFill="1" applyBorder="1"/>
    <xf numFmtId="3" fontId="7" fillId="0" borderId="3" xfId="2" applyNumberFormat="1" applyFont="1" applyFill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3" fontId="0" fillId="0" borderId="3" xfId="0" applyNumberFormat="1" applyBorder="1"/>
    <xf numFmtId="0" fontId="11" fillId="0" borderId="3" xfId="0" applyFont="1" applyBorder="1"/>
    <xf numFmtId="14" fontId="7" fillId="0" borderId="3" xfId="2" applyNumberFormat="1" applyFont="1" applyFill="1" applyBorder="1"/>
    <xf numFmtId="3" fontId="0" fillId="0" borderId="3" xfId="0" applyNumberFormat="1" applyFill="1" applyBorder="1"/>
    <xf numFmtId="0" fontId="11" fillId="0" borderId="3" xfId="0" applyFont="1" applyFill="1" applyBorder="1"/>
    <xf numFmtId="42" fontId="9" fillId="0" borderId="0" xfId="3" applyFont="1" applyFill="1" applyBorder="1"/>
    <xf numFmtId="42" fontId="0" fillId="0" borderId="0" xfId="3" applyFont="1" applyFill="1" applyBorder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8"/>
  <sheetViews>
    <sheetView tabSelected="1" zoomScale="98" zoomScaleNormal="98" workbookViewId="0">
      <pane ySplit="7" topLeftCell="A8" activePane="bottomLeft" state="frozen"/>
      <selection pane="bottomLeft" activeCell="C9" sqref="C9"/>
    </sheetView>
  </sheetViews>
  <sheetFormatPr baseColWidth="10" defaultRowHeight="15" x14ac:dyDescent="0.25"/>
  <cols>
    <col min="1" max="1" width="11.42578125" style="9"/>
    <col min="2" max="2" width="14.7109375" style="9" customWidth="1"/>
    <col min="3" max="3" width="13.5703125" style="9" bestFit="1" customWidth="1"/>
    <col min="4" max="4" width="11.42578125" style="9"/>
    <col min="5" max="6" width="11.42578125" style="10"/>
    <col min="7" max="7" width="16.7109375" style="18" bestFit="1" customWidth="1"/>
    <col min="8" max="8" width="12.28515625" style="18" customWidth="1"/>
    <col min="9" max="9" width="13" style="18" bestFit="1" customWidth="1"/>
    <col min="10" max="13" width="14.140625" style="18" customWidth="1"/>
    <col min="14" max="15" width="12.140625" style="18" customWidth="1"/>
    <col min="16" max="16" width="12.140625" style="9" customWidth="1"/>
    <col min="17" max="19" width="11.42578125" style="9"/>
    <col min="20" max="21" width="12.42578125" style="9" customWidth="1"/>
    <col min="22" max="24" width="11.42578125" style="9"/>
    <col min="25" max="25" width="12.85546875" style="9" customWidth="1"/>
    <col min="26" max="26" width="11.42578125" style="9"/>
    <col min="27" max="27" width="12" style="9" bestFit="1" customWidth="1"/>
    <col min="28" max="28" width="11.42578125" style="9"/>
    <col min="29" max="29" width="13" style="9" bestFit="1" customWidth="1"/>
    <col min="30" max="30" width="12" style="9" bestFit="1" customWidth="1"/>
    <col min="31" max="31" width="17.85546875" style="9" customWidth="1"/>
    <col min="32" max="32" width="19.5703125" style="9" customWidth="1"/>
    <col min="33" max="33" width="17.140625" style="9" customWidth="1"/>
    <col min="34" max="34" width="13.7109375" style="9" customWidth="1"/>
    <col min="35" max="35" width="13.85546875" style="9" customWidth="1"/>
    <col min="36" max="36" width="27.140625" style="9" customWidth="1"/>
    <col min="37" max="16384" width="11.42578125" style="9"/>
  </cols>
  <sheetData>
    <row r="1" spans="1:36" customFormat="1" x14ac:dyDescent="0.25">
      <c r="A1" s="1" t="s">
        <v>0</v>
      </c>
      <c r="E1" s="11"/>
      <c r="F1" s="11"/>
      <c r="G1" s="15"/>
      <c r="H1" s="15"/>
      <c r="I1" s="15"/>
      <c r="J1" s="15"/>
      <c r="K1" s="15"/>
      <c r="L1" s="15"/>
      <c r="M1" s="15"/>
      <c r="N1" s="15"/>
      <c r="O1" s="15"/>
    </row>
    <row r="2" spans="1:36" customFormat="1" x14ac:dyDescent="0.25">
      <c r="A2" s="1" t="s">
        <v>1</v>
      </c>
      <c r="B2" t="s">
        <v>43</v>
      </c>
      <c r="E2" s="11"/>
      <c r="F2" s="11"/>
      <c r="G2" s="15"/>
      <c r="H2" s="15"/>
      <c r="I2" s="15"/>
      <c r="J2" s="15"/>
      <c r="K2" s="15"/>
      <c r="L2" s="15"/>
      <c r="M2" s="15"/>
      <c r="N2" s="15"/>
      <c r="O2" s="15"/>
    </row>
    <row r="3" spans="1:36" customFormat="1" x14ac:dyDescent="0.25">
      <c r="A3" s="1" t="s">
        <v>2</v>
      </c>
      <c r="B3" t="s">
        <v>45</v>
      </c>
      <c r="E3" s="11"/>
      <c r="F3" s="11"/>
      <c r="G3" s="15"/>
      <c r="H3" s="15"/>
      <c r="I3" s="15"/>
      <c r="J3" s="15"/>
      <c r="K3" s="15"/>
      <c r="L3" s="15"/>
      <c r="M3" s="15"/>
      <c r="N3" s="15"/>
      <c r="O3" s="15"/>
      <c r="AE3" s="9"/>
      <c r="AF3" s="9"/>
    </row>
    <row r="4" spans="1:36" customFormat="1" x14ac:dyDescent="0.25">
      <c r="A4" s="1" t="s">
        <v>3</v>
      </c>
      <c r="D4" t="s">
        <v>42</v>
      </c>
      <c r="E4" s="11"/>
      <c r="F4" s="11"/>
      <c r="G4" s="15"/>
      <c r="H4" s="15"/>
      <c r="I4" s="15"/>
      <c r="J4" s="15"/>
      <c r="K4" s="15"/>
      <c r="L4" s="15"/>
      <c r="M4" s="15"/>
      <c r="N4" s="15"/>
      <c r="O4" s="15"/>
    </row>
    <row r="5" spans="1:36" customFormat="1" ht="15.75" thickBot="1" x14ac:dyDescent="0.3">
      <c r="A5" s="1" t="s">
        <v>4</v>
      </c>
      <c r="D5" s="4">
        <v>44161</v>
      </c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</row>
    <row r="6" spans="1:36" customFormat="1" ht="15.75" customHeight="1" thickBot="1" x14ac:dyDescent="0.3">
      <c r="A6" s="23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"/>
      <c r="Q6" s="20" t="s">
        <v>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/>
    </row>
    <row r="7" spans="1:36" s="3" customFormat="1" ht="56.25" x14ac:dyDescent="0.25">
      <c r="A7" s="5" t="s">
        <v>7</v>
      </c>
      <c r="B7" s="6" t="s">
        <v>8</v>
      </c>
      <c r="C7" s="7" t="s">
        <v>9</v>
      </c>
      <c r="D7" s="7" t="s">
        <v>10</v>
      </c>
      <c r="E7" s="8" t="s">
        <v>11</v>
      </c>
      <c r="F7" s="12" t="s">
        <v>12</v>
      </c>
      <c r="G7" s="16" t="s">
        <v>13</v>
      </c>
      <c r="H7" s="16" t="s">
        <v>14</v>
      </c>
      <c r="I7" s="16" t="s">
        <v>49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26" t="s">
        <v>21</v>
      </c>
      <c r="Q7" s="26" t="s">
        <v>22</v>
      </c>
      <c r="R7" s="26" t="s">
        <v>23</v>
      </c>
      <c r="S7" s="26" t="s">
        <v>24</v>
      </c>
      <c r="T7" s="26" t="s">
        <v>25</v>
      </c>
      <c r="U7" s="26" t="s">
        <v>26</v>
      </c>
      <c r="V7" s="26" t="s">
        <v>27</v>
      </c>
      <c r="W7" s="26" t="s">
        <v>28</v>
      </c>
      <c r="X7" s="26" t="s">
        <v>29</v>
      </c>
      <c r="Y7" s="26" t="s">
        <v>30</v>
      </c>
      <c r="Z7" s="26" t="s">
        <v>31</v>
      </c>
      <c r="AA7" s="26" t="s">
        <v>32</v>
      </c>
      <c r="AB7" s="26" t="s">
        <v>33</v>
      </c>
      <c r="AC7" s="26" t="s">
        <v>34</v>
      </c>
      <c r="AD7" s="26" t="s">
        <v>35</v>
      </c>
      <c r="AE7" s="26" t="s">
        <v>36</v>
      </c>
      <c r="AF7" s="26" t="s">
        <v>37</v>
      </c>
      <c r="AG7" s="26" t="s">
        <v>38</v>
      </c>
      <c r="AH7" s="26" t="s">
        <v>39</v>
      </c>
      <c r="AI7" s="26" t="s">
        <v>40</v>
      </c>
      <c r="AJ7" s="26" t="s">
        <v>41</v>
      </c>
    </row>
    <row r="8" spans="1:36" x14ac:dyDescent="0.25">
      <c r="A8" s="27">
        <v>1</v>
      </c>
      <c r="B8" s="27"/>
      <c r="C8" s="13" t="s">
        <v>44</v>
      </c>
      <c r="D8" s="14">
        <v>4163306</v>
      </c>
      <c r="E8" s="13">
        <v>43817</v>
      </c>
      <c r="F8" s="13">
        <v>43843</v>
      </c>
      <c r="G8" s="17">
        <v>520410</v>
      </c>
      <c r="H8" s="17">
        <v>0</v>
      </c>
      <c r="I8" s="17">
        <v>461.09999999999945</v>
      </c>
      <c r="J8" s="17"/>
      <c r="K8" s="17">
        <v>515799</v>
      </c>
      <c r="L8" s="17">
        <v>4149.9000000000005</v>
      </c>
      <c r="M8" s="17"/>
      <c r="N8" s="17" t="s">
        <v>44</v>
      </c>
      <c r="O8" s="19">
        <f>G8-I8-K8-L8</f>
        <v>2.2737367544323206E-11</v>
      </c>
      <c r="P8" s="13" t="s">
        <v>44</v>
      </c>
      <c r="Q8" s="14">
        <v>4163306</v>
      </c>
      <c r="R8" s="28">
        <v>520410</v>
      </c>
      <c r="S8" s="27"/>
      <c r="T8" s="27"/>
      <c r="U8" s="27"/>
      <c r="V8" s="27"/>
      <c r="W8" s="29">
        <v>2651690</v>
      </c>
      <c r="X8" s="27"/>
      <c r="Y8" s="27">
        <v>4611</v>
      </c>
      <c r="Z8" s="27"/>
      <c r="AA8" s="14">
        <v>461.09999999999945</v>
      </c>
      <c r="AB8" s="27"/>
      <c r="AC8" s="14">
        <v>4149.9000000000005</v>
      </c>
      <c r="AD8" s="14">
        <v>461.09999999999945</v>
      </c>
      <c r="AE8" s="30" t="s">
        <v>46</v>
      </c>
      <c r="AF8" s="27">
        <v>0</v>
      </c>
      <c r="AG8" s="27">
        <v>0</v>
      </c>
      <c r="AH8" s="14">
        <v>4149.9000000000005</v>
      </c>
      <c r="AI8" s="27"/>
      <c r="AJ8" s="27" t="s">
        <v>48</v>
      </c>
    </row>
    <row r="9" spans="1:36" x14ac:dyDescent="0.25">
      <c r="A9" s="27">
        <v>2</v>
      </c>
      <c r="B9" s="27"/>
      <c r="C9" s="13" t="s">
        <v>44</v>
      </c>
      <c r="D9" s="14">
        <v>4163889</v>
      </c>
      <c r="E9" s="13">
        <v>43818</v>
      </c>
      <c r="F9" s="13">
        <v>43843</v>
      </c>
      <c r="G9" s="17">
        <v>575567</v>
      </c>
      <c r="H9" s="17">
        <v>0</v>
      </c>
      <c r="I9" s="17">
        <v>577.69999999999982</v>
      </c>
      <c r="J9" s="17"/>
      <c r="K9" s="17">
        <v>569790</v>
      </c>
      <c r="L9" s="17">
        <v>5199.3</v>
      </c>
      <c r="M9" s="17"/>
      <c r="N9" s="17"/>
      <c r="O9" s="19">
        <f t="shared" ref="O9:O57" si="0">G9-I9-K9-L9</f>
        <v>4.638422979041934E-11</v>
      </c>
      <c r="P9" s="13" t="s">
        <v>44</v>
      </c>
      <c r="Q9" s="14">
        <v>4163889</v>
      </c>
      <c r="R9" s="28">
        <v>575567</v>
      </c>
      <c r="S9" s="27"/>
      <c r="T9" s="27"/>
      <c r="U9" s="27"/>
      <c r="V9" s="27"/>
      <c r="W9" s="29">
        <v>2651668</v>
      </c>
      <c r="X9" s="27"/>
      <c r="Y9" s="27">
        <v>5777</v>
      </c>
      <c r="Z9" s="27"/>
      <c r="AA9" s="14">
        <v>577.69999999999982</v>
      </c>
      <c r="AB9" s="27"/>
      <c r="AC9" s="14">
        <v>5199.3</v>
      </c>
      <c r="AD9" s="14">
        <v>577.69999999999982</v>
      </c>
      <c r="AE9" s="30" t="s">
        <v>46</v>
      </c>
      <c r="AF9" s="27">
        <v>0</v>
      </c>
      <c r="AG9" s="27">
        <v>0</v>
      </c>
      <c r="AH9" s="14">
        <v>5199.3</v>
      </c>
      <c r="AI9" s="27"/>
      <c r="AJ9" s="27" t="s">
        <v>48</v>
      </c>
    </row>
    <row r="10" spans="1:36" x14ac:dyDescent="0.25">
      <c r="A10" s="27">
        <v>3</v>
      </c>
      <c r="B10" s="27"/>
      <c r="C10" s="13" t="s">
        <v>44</v>
      </c>
      <c r="D10" s="14">
        <v>4166442</v>
      </c>
      <c r="E10" s="13">
        <v>43823</v>
      </c>
      <c r="F10" s="13">
        <v>43843</v>
      </c>
      <c r="G10" s="17">
        <v>289835</v>
      </c>
      <c r="H10" s="17">
        <v>0</v>
      </c>
      <c r="I10" s="17">
        <v>1010.6000000000004</v>
      </c>
      <c r="J10" s="17"/>
      <c r="K10" s="17">
        <v>279729</v>
      </c>
      <c r="L10" s="17">
        <v>9095.4</v>
      </c>
      <c r="M10" s="17"/>
      <c r="N10" s="17"/>
      <c r="O10" s="19">
        <f t="shared" si="0"/>
        <v>2.3646862246096134E-11</v>
      </c>
      <c r="P10" s="13" t="s">
        <v>44</v>
      </c>
      <c r="Q10" s="14">
        <v>4166442</v>
      </c>
      <c r="R10" s="28">
        <v>289835</v>
      </c>
      <c r="S10" s="27"/>
      <c r="T10" s="27"/>
      <c r="U10" s="27"/>
      <c r="V10" s="27"/>
      <c r="W10" s="29">
        <v>2646565</v>
      </c>
      <c r="X10" s="27"/>
      <c r="Y10" s="27">
        <v>10106</v>
      </c>
      <c r="Z10" s="27"/>
      <c r="AA10" s="14">
        <v>1010.6000000000004</v>
      </c>
      <c r="AB10" s="27"/>
      <c r="AC10" s="14">
        <v>9095.4</v>
      </c>
      <c r="AD10" s="14">
        <v>1010.6000000000004</v>
      </c>
      <c r="AE10" s="30" t="s">
        <v>46</v>
      </c>
      <c r="AF10" s="27">
        <v>0</v>
      </c>
      <c r="AG10" s="27">
        <v>0</v>
      </c>
      <c r="AH10" s="14">
        <v>9095.4</v>
      </c>
      <c r="AI10" s="27"/>
      <c r="AJ10" s="27" t="s">
        <v>48</v>
      </c>
    </row>
    <row r="11" spans="1:36" x14ac:dyDescent="0.25">
      <c r="A11" s="27">
        <v>4</v>
      </c>
      <c r="B11" s="27"/>
      <c r="C11" s="13" t="s">
        <v>44</v>
      </c>
      <c r="D11" s="14">
        <v>4170312</v>
      </c>
      <c r="E11" s="13">
        <v>43832</v>
      </c>
      <c r="F11" s="13">
        <v>43843</v>
      </c>
      <c r="G11" s="17">
        <v>55934</v>
      </c>
      <c r="H11" s="17">
        <v>0</v>
      </c>
      <c r="I11" s="17">
        <v>382.40000000000009</v>
      </c>
      <c r="J11" s="17"/>
      <c r="K11" s="17">
        <v>52110</v>
      </c>
      <c r="L11" s="17">
        <v>3441.6</v>
      </c>
      <c r="M11" s="17"/>
      <c r="N11" s="17"/>
      <c r="O11" s="19">
        <f t="shared" si="0"/>
        <v>0</v>
      </c>
      <c r="P11" s="13" t="s">
        <v>44</v>
      </c>
      <c r="Q11" s="14">
        <v>4170312</v>
      </c>
      <c r="R11" s="28">
        <v>55934</v>
      </c>
      <c r="S11" s="27"/>
      <c r="T11" s="27"/>
      <c r="U11" s="27"/>
      <c r="V11" s="27"/>
      <c r="W11" s="29">
        <v>2651635</v>
      </c>
      <c r="X11" s="27"/>
      <c r="Y11" s="27">
        <v>3824</v>
      </c>
      <c r="Z11" s="27"/>
      <c r="AA11" s="14">
        <v>382.40000000000009</v>
      </c>
      <c r="AB11" s="27"/>
      <c r="AC11" s="14">
        <v>3441.6</v>
      </c>
      <c r="AD11" s="14">
        <v>382.40000000000009</v>
      </c>
      <c r="AE11" s="30" t="s">
        <v>46</v>
      </c>
      <c r="AF11" s="27">
        <v>0</v>
      </c>
      <c r="AG11" s="27">
        <v>0</v>
      </c>
      <c r="AH11" s="14">
        <v>3441.6</v>
      </c>
      <c r="AI11" s="27"/>
      <c r="AJ11" s="27" t="s">
        <v>48</v>
      </c>
    </row>
    <row r="12" spans="1:36" x14ac:dyDescent="0.25">
      <c r="A12" s="27">
        <v>5</v>
      </c>
      <c r="B12" s="27"/>
      <c r="C12" s="13" t="s">
        <v>44</v>
      </c>
      <c r="D12" s="14">
        <v>4171913</v>
      </c>
      <c r="E12" s="13">
        <v>43835</v>
      </c>
      <c r="F12" s="13">
        <v>43843</v>
      </c>
      <c r="G12" s="17">
        <v>282580</v>
      </c>
      <c r="H12" s="17">
        <v>0</v>
      </c>
      <c r="I12" s="17">
        <v>382.40000000000009</v>
      </c>
      <c r="J12" s="17"/>
      <c r="K12" s="17">
        <v>278756</v>
      </c>
      <c r="L12" s="17">
        <v>3441.6</v>
      </c>
      <c r="M12" s="17"/>
      <c r="N12" s="17"/>
      <c r="O12" s="19">
        <f t="shared" si="0"/>
        <v>-2.319211489520967E-11</v>
      </c>
      <c r="P12" s="13" t="s">
        <v>44</v>
      </c>
      <c r="Q12" s="14">
        <v>4171913</v>
      </c>
      <c r="R12" s="28">
        <v>318180</v>
      </c>
      <c r="S12" s="27"/>
      <c r="T12" s="27"/>
      <c r="U12" s="27"/>
      <c r="V12" s="27"/>
      <c r="W12" s="29">
        <v>2651626</v>
      </c>
      <c r="X12" s="27"/>
      <c r="Y12" s="27">
        <v>3824</v>
      </c>
      <c r="Z12" s="27"/>
      <c r="AA12" s="14">
        <v>382.40000000000009</v>
      </c>
      <c r="AB12" s="27"/>
      <c r="AC12" s="14">
        <v>3441.6</v>
      </c>
      <c r="AD12" s="14">
        <v>382.40000000000009</v>
      </c>
      <c r="AE12" s="30" t="s">
        <v>46</v>
      </c>
      <c r="AF12" s="27">
        <v>0</v>
      </c>
      <c r="AG12" s="27">
        <v>0</v>
      </c>
      <c r="AH12" s="14">
        <v>3441.6</v>
      </c>
      <c r="AI12" s="27"/>
      <c r="AJ12" s="27" t="s">
        <v>48</v>
      </c>
    </row>
    <row r="13" spans="1:36" x14ac:dyDescent="0.25">
      <c r="A13" s="27">
        <v>6</v>
      </c>
      <c r="B13" s="27"/>
      <c r="C13" s="13" t="s">
        <v>44</v>
      </c>
      <c r="D13" s="14">
        <v>4173718</v>
      </c>
      <c r="E13" s="13">
        <v>43839</v>
      </c>
      <c r="F13" s="13">
        <v>43843</v>
      </c>
      <c r="G13" s="17">
        <v>351002</v>
      </c>
      <c r="H13" s="17">
        <v>0</v>
      </c>
      <c r="I13" s="17">
        <v>592.39999999999964</v>
      </c>
      <c r="J13" s="17"/>
      <c r="K13" s="17">
        <v>345078</v>
      </c>
      <c r="L13" s="17">
        <v>5331.6</v>
      </c>
      <c r="M13" s="17"/>
      <c r="N13" s="17"/>
      <c r="O13" s="19">
        <f t="shared" si="0"/>
        <v>-2.3646862246096134E-11</v>
      </c>
      <c r="P13" s="13" t="s">
        <v>44</v>
      </c>
      <c r="Q13" s="14">
        <v>4173718</v>
      </c>
      <c r="R13" s="28">
        <v>351002</v>
      </c>
      <c r="S13" s="27"/>
      <c r="T13" s="27"/>
      <c r="U13" s="27"/>
      <c r="V13" s="27"/>
      <c r="W13" s="29">
        <v>2668488</v>
      </c>
      <c r="X13" s="27"/>
      <c r="Y13" s="27">
        <v>5924</v>
      </c>
      <c r="Z13" s="27"/>
      <c r="AA13" s="14">
        <v>592.39999999999964</v>
      </c>
      <c r="AB13" s="27"/>
      <c r="AC13" s="14">
        <v>5331.6</v>
      </c>
      <c r="AD13" s="14">
        <v>592.39999999999964</v>
      </c>
      <c r="AE13" s="30" t="s">
        <v>46</v>
      </c>
      <c r="AF13" s="27">
        <v>0</v>
      </c>
      <c r="AG13" s="27">
        <v>0</v>
      </c>
      <c r="AH13" s="14">
        <v>5331.6</v>
      </c>
      <c r="AI13" s="27"/>
      <c r="AJ13" s="27" t="s">
        <v>48</v>
      </c>
    </row>
    <row r="14" spans="1:36" x14ac:dyDescent="0.25">
      <c r="A14" s="27">
        <v>7</v>
      </c>
      <c r="B14" s="27"/>
      <c r="C14" s="13" t="s">
        <v>44</v>
      </c>
      <c r="D14" s="14">
        <v>4176178</v>
      </c>
      <c r="E14" s="13">
        <v>43843</v>
      </c>
      <c r="F14" s="13">
        <v>43846</v>
      </c>
      <c r="G14" s="17">
        <v>2666141</v>
      </c>
      <c r="H14" s="17">
        <v>0</v>
      </c>
      <c r="I14" s="17">
        <v>50959.899999999965</v>
      </c>
      <c r="J14" s="17"/>
      <c r="K14" s="17">
        <v>2156542</v>
      </c>
      <c r="L14" s="17">
        <v>458639.10000000003</v>
      </c>
      <c r="M14" s="17"/>
      <c r="N14" s="17"/>
      <c r="O14" s="19">
        <f t="shared" si="0"/>
        <v>0</v>
      </c>
      <c r="P14" s="13" t="s">
        <v>44</v>
      </c>
      <c r="Q14" s="14">
        <v>4176178</v>
      </c>
      <c r="R14" s="28">
        <v>2666141</v>
      </c>
      <c r="S14" s="27"/>
      <c r="T14" s="27"/>
      <c r="U14" s="27"/>
      <c r="V14" s="27"/>
      <c r="W14" s="29">
        <v>2654109</v>
      </c>
      <c r="X14" s="27"/>
      <c r="Y14" s="27">
        <v>509599</v>
      </c>
      <c r="Z14" s="27"/>
      <c r="AA14" s="14">
        <v>50959.899999999965</v>
      </c>
      <c r="AB14" s="27"/>
      <c r="AC14" s="14">
        <v>458639.10000000003</v>
      </c>
      <c r="AD14" s="14">
        <v>50959.899999999965</v>
      </c>
      <c r="AE14" s="30" t="s">
        <v>46</v>
      </c>
      <c r="AF14" s="27">
        <v>0</v>
      </c>
      <c r="AG14" s="27">
        <v>0</v>
      </c>
      <c r="AH14" s="14">
        <v>458639.10000000003</v>
      </c>
      <c r="AI14" s="27"/>
      <c r="AJ14" s="27" t="s">
        <v>48</v>
      </c>
    </row>
    <row r="15" spans="1:36" x14ac:dyDescent="0.25">
      <c r="A15" s="27">
        <v>8</v>
      </c>
      <c r="B15" s="27"/>
      <c r="C15" s="13" t="s">
        <v>44</v>
      </c>
      <c r="D15" s="14">
        <v>4176225</v>
      </c>
      <c r="E15" s="13">
        <v>43843</v>
      </c>
      <c r="F15" s="13">
        <v>43846</v>
      </c>
      <c r="G15" s="17">
        <v>898941</v>
      </c>
      <c r="H15" s="17">
        <v>0</v>
      </c>
      <c r="I15" s="17">
        <v>54905.299999999988</v>
      </c>
      <c r="J15" s="17"/>
      <c r="K15" s="17">
        <v>349888</v>
      </c>
      <c r="L15" s="17">
        <v>494147.7</v>
      </c>
      <c r="M15" s="17"/>
      <c r="N15" s="17"/>
      <c r="O15" s="19">
        <f t="shared" si="0"/>
        <v>0</v>
      </c>
      <c r="P15" s="13" t="s">
        <v>44</v>
      </c>
      <c r="Q15" s="14">
        <v>4176225</v>
      </c>
      <c r="R15" s="28">
        <v>898941</v>
      </c>
      <c r="S15" s="27"/>
      <c r="T15" s="27"/>
      <c r="U15" s="27"/>
      <c r="V15" s="27"/>
      <c r="W15" s="29">
        <v>2666101</v>
      </c>
      <c r="X15" s="27"/>
      <c r="Y15" s="27">
        <v>549053</v>
      </c>
      <c r="Z15" s="27"/>
      <c r="AA15" s="14">
        <v>54905.299999999988</v>
      </c>
      <c r="AB15" s="27"/>
      <c r="AC15" s="14">
        <v>494147.7</v>
      </c>
      <c r="AD15" s="14">
        <v>54905.299999999988</v>
      </c>
      <c r="AE15" s="30" t="s">
        <v>46</v>
      </c>
      <c r="AF15" s="27">
        <v>0</v>
      </c>
      <c r="AG15" s="27">
        <v>0</v>
      </c>
      <c r="AH15" s="14">
        <v>494147.7</v>
      </c>
      <c r="AI15" s="27"/>
      <c r="AJ15" s="27" t="s">
        <v>48</v>
      </c>
    </row>
    <row r="16" spans="1:36" x14ac:dyDescent="0.25">
      <c r="A16" s="27">
        <v>9</v>
      </c>
      <c r="B16" s="27"/>
      <c r="C16" s="13" t="s">
        <v>44</v>
      </c>
      <c r="D16" s="14">
        <v>4163858</v>
      </c>
      <c r="E16" s="13">
        <v>43818</v>
      </c>
      <c r="F16" s="13">
        <v>43864</v>
      </c>
      <c r="G16" s="17">
        <v>7043006</v>
      </c>
      <c r="H16" s="17">
        <v>0</v>
      </c>
      <c r="I16" s="17">
        <v>25778.399999999994</v>
      </c>
      <c r="J16" s="17"/>
      <c r="K16" s="17">
        <v>6785222</v>
      </c>
      <c r="L16" s="17">
        <v>232005.6</v>
      </c>
      <c r="M16" s="17"/>
      <c r="N16" s="17"/>
      <c r="O16" s="19">
        <f t="shared" si="0"/>
        <v>-3.7834979593753815E-10</v>
      </c>
      <c r="P16" s="13" t="s">
        <v>44</v>
      </c>
      <c r="Q16" s="14">
        <v>4163858</v>
      </c>
      <c r="R16" s="28">
        <v>7043006</v>
      </c>
      <c r="S16" s="27"/>
      <c r="T16" s="27"/>
      <c r="U16" s="27"/>
      <c r="V16" s="27"/>
      <c r="W16" s="29">
        <v>2676735</v>
      </c>
      <c r="X16" s="27"/>
      <c r="Y16" s="27">
        <v>257784</v>
      </c>
      <c r="Z16" s="27"/>
      <c r="AA16" s="14">
        <v>25778.399999999994</v>
      </c>
      <c r="AB16" s="27"/>
      <c r="AC16" s="14">
        <v>232005.6</v>
      </c>
      <c r="AD16" s="14">
        <v>25778.399999999994</v>
      </c>
      <c r="AE16" s="30" t="s">
        <v>46</v>
      </c>
      <c r="AF16" s="27">
        <v>0</v>
      </c>
      <c r="AG16" s="27">
        <v>0</v>
      </c>
      <c r="AH16" s="14">
        <v>232005.6</v>
      </c>
      <c r="AI16" s="27"/>
      <c r="AJ16" s="27" t="s">
        <v>48</v>
      </c>
    </row>
    <row r="17" spans="1:36" x14ac:dyDescent="0.25">
      <c r="A17" s="27">
        <v>10</v>
      </c>
      <c r="B17" s="27"/>
      <c r="C17" s="13" t="s">
        <v>44</v>
      </c>
      <c r="D17" s="14">
        <v>4166009</v>
      </c>
      <c r="E17" s="13">
        <v>43822</v>
      </c>
      <c r="F17" s="13">
        <v>43864</v>
      </c>
      <c r="G17" s="17">
        <v>12001237</v>
      </c>
      <c r="H17" s="17">
        <v>0</v>
      </c>
      <c r="I17" s="17">
        <v>298893.29999999981</v>
      </c>
      <c r="J17" s="17"/>
      <c r="K17" s="17">
        <v>9012304</v>
      </c>
      <c r="L17" s="17">
        <v>2690039.7</v>
      </c>
      <c r="M17" s="17"/>
      <c r="N17" s="17"/>
      <c r="O17" s="19">
        <f t="shared" si="0"/>
        <v>0</v>
      </c>
      <c r="P17" s="13" t="s">
        <v>44</v>
      </c>
      <c r="Q17" s="14">
        <v>4166009</v>
      </c>
      <c r="R17" s="28">
        <v>12001237</v>
      </c>
      <c r="S17" s="27"/>
      <c r="T17" s="27"/>
      <c r="U17" s="27"/>
      <c r="V17" s="27"/>
      <c r="W17" s="29">
        <v>2676719</v>
      </c>
      <c r="X17" s="27"/>
      <c r="Y17" s="27">
        <v>2988933</v>
      </c>
      <c r="Z17" s="27"/>
      <c r="AA17" s="14">
        <v>298893.29999999981</v>
      </c>
      <c r="AB17" s="27"/>
      <c r="AC17" s="14">
        <v>2690039.7</v>
      </c>
      <c r="AD17" s="14">
        <v>298893.29999999981</v>
      </c>
      <c r="AE17" s="30" t="s">
        <v>46</v>
      </c>
      <c r="AF17" s="27">
        <v>0</v>
      </c>
      <c r="AG17" s="27">
        <v>0</v>
      </c>
      <c r="AH17" s="14">
        <v>2690039.7</v>
      </c>
      <c r="AI17" s="27"/>
      <c r="AJ17" s="27" t="s">
        <v>48</v>
      </c>
    </row>
    <row r="18" spans="1:36" x14ac:dyDescent="0.25">
      <c r="A18" s="27">
        <v>11</v>
      </c>
      <c r="B18" s="27"/>
      <c r="C18" s="13" t="s">
        <v>44</v>
      </c>
      <c r="D18" s="14">
        <v>4166039</v>
      </c>
      <c r="E18" s="13">
        <v>43822</v>
      </c>
      <c r="F18" s="13">
        <v>43864</v>
      </c>
      <c r="G18" s="17">
        <v>4321100</v>
      </c>
      <c r="H18" s="17">
        <v>0</v>
      </c>
      <c r="I18" s="17">
        <v>238410.5</v>
      </c>
      <c r="J18" s="17"/>
      <c r="K18" s="17">
        <v>1936995</v>
      </c>
      <c r="L18" s="17">
        <v>2145694.5</v>
      </c>
      <c r="M18" s="17"/>
      <c r="N18" s="17"/>
      <c r="O18" s="19">
        <f t="shared" si="0"/>
        <v>0</v>
      </c>
      <c r="P18" s="13" t="s">
        <v>44</v>
      </c>
      <c r="Q18" s="14">
        <v>4166039</v>
      </c>
      <c r="R18" s="28">
        <v>4321100</v>
      </c>
      <c r="S18" s="27"/>
      <c r="T18" s="27"/>
      <c r="U18" s="27"/>
      <c r="V18" s="27"/>
      <c r="W18" s="29">
        <v>2674927</v>
      </c>
      <c r="X18" s="27"/>
      <c r="Y18" s="27">
        <v>2384105</v>
      </c>
      <c r="Z18" s="27"/>
      <c r="AA18" s="14">
        <v>238410.5</v>
      </c>
      <c r="AB18" s="27"/>
      <c r="AC18" s="14">
        <v>2145694.5</v>
      </c>
      <c r="AD18" s="14">
        <v>238410.5</v>
      </c>
      <c r="AE18" s="30" t="s">
        <v>46</v>
      </c>
      <c r="AF18" s="27">
        <v>0</v>
      </c>
      <c r="AG18" s="27">
        <v>0</v>
      </c>
      <c r="AH18" s="14">
        <v>2145694.5</v>
      </c>
      <c r="AI18" s="27"/>
      <c r="AJ18" s="27" t="s">
        <v>48</v>
      </c>
    </row>
    <row r="19" spans="1:36" x14ac:dyDescent="0.25">
      <c r="A19" s="27">
        <v>12</v>
      </c>
      <c r="B19" s="27"/>
      <c r="C19" s="13" t="s">
        <v>44</v>
      </c>
      <c r="D19" s="14">
        <v>4169033</v>
      </c>
      <c r="E19" s="13">
        <v>43829</v>
      </c>
      <c r="F19" s="13">
        <v>43864</v>
      </c>
      <c r="G19" s="17">
        <v>4475593</v>
      </c>
      <c r="H19" s="17">
        <v>0</v>
      </c>
      <c r="I19" s="17">
        <v>7442.8000000000029</v>
      </c>
      <c r="J19" s="17"/>
      <c r="K19" s="17">
        <v>4401165</v>
      </c>
      <c r="L19" s="17">
        <v>66985.2</v>
      </c>
      <c r="M19" s="17"/>
      <c r="N19" s="17"/>
      <c r="O19" s="19">
        <f t="shared" si="0"/>
        <v>1.8917489796876907E-10</v>
      </c>
      <c r="P19" s="13" t="s">
        <v>44</v>
      </c>
      <c r="Q19" s="14">
        <v>4169033</v>
      </c>
      <c r="R19" s="28">
        <v>4475593</v>
      </c>
      <c r="S19" s="27"/>
      <c r="T19" s="27"/>
      <c r="U19" s="27"/>
      <c r="V19" s="27"/>
      <c r="W19" s="29">
        <v>2674929</v>
      </c>
      <c r="X19" s="27"/>
      <c r="Y19" s="27">
        <v>74428</v>
      </c>
      <c r="Z19" s="27"/>
      <c r="AA19" s="14">
        <v>7442.8000000000029</v>
      </c>
      <c r="AB19" s="27"/>
      <c r="AC19" s="14">
        <v>66985.2</v>
      </c>
      <c r="AD19" s="14">
        <v>7442.8000000000029</v>
      </c>
      <c r="AE19" s="30" t="s">
        <v>46</v>
      </c>
      <c r="AF19" s="27">
        <v>0</v>
      </c>
      <c r="AG19" s="27">
        <v>0</v>
      </c>
      <c r="AH19" s="14">
        <v>66985.2</v>
      </c>
      <c r="AI19" s="27"/>
      <c r="AJ19" s="27" t="s">
        <v>48</v>
      </c>
    </row>
    <row r="20" spans="1:36" x14ac:dyDescent="0.25">
      <c r="A20" s="27">
        <v>13</v>
      </c>
      <c r="B20" s="27"/>
      <c r="C20" s="13" t="s">
        <v>44</v>
      </c>
      <c r="D20" s="14">
        <v>4171116</v>
      </c>
      <c r="E20" s="13">
        <v>43833</v>
      </c>
      <c r="F20" s="13">
        <v>43864</v>
      </c>
      <c r="G20" s="17">
        <v>4383663</v>
      </c>
      <c r="H20" s="17">
        <v>0</v>
      </c>
      <c r="I20" s="17">
        <v>146895.89999999991</v>
      </c>
      <c r="J20" s="17"/>
      <c r="K20" s="17">
        <v>2914704</v>
      </c>
      <c r="L20" s="17">
        <v>1322063.1000000001</v>
      </c>
      <c r="M20" s="17"/>
      <c r="N20" s="17"/>
      <c r="O20" s="19">
        <f t="shared" si="0"/>
        <v>0</v>
      </c>
      <c r="P20" s="13" t="s">
        <v>44</v>
      </c>
      <c r="Q20" s="14">
        <v>4171116</v>
      </c>
      <c r="R20" s="28">
        <v>4383663</v>
      </c>
      <c r="S20" s="27"/>
      <c r="T20" s="27"/>
      <c r="U20" s="27"/>
      <c r="V20" s="27"/>
      <c r="W20" s="29">
        <v>2674930</v>
      </c>
      <c r="X20" s="27"/>
      <c r="Y20" s="27">
        <v>1468959</v>
      </c>
      <c r="Z20" s="27"/>
      <c r="AA20" s="14">
        <v>146895.89999999991</v>
      </c>
      <c r="AB20" s="27"/>
      <c r="AC20" s="14">
        <v>1322063.1000000001</v>
      </c>
      <c r="AD20" s="14">
        <v>146895.89999999991</v>
      </c>
      <c r="AE20" s="30" t="s">
        <v>46</v>
      </c>
      <c r="AF20" s="27">
        <v>0</v>
      </c>
      <c r="AG20" s="27">
        <v>0</v>
      </c>
      <c r="AH20" s="14">
        <v>1322063.1000000001</v>
      </c>
      <c r="AI20" s="27"/>
      <c r="AJ20" s="27" t="s">
        <v>48</v>
      </c>
    </row>
    <row r="21" spans="1:36" x14ac:dyDescent="0.25">
      <c r="A21" s="27">
        <v>14</v>
      </c>
      <c r="B21" s="27"/>
      <c r="C21" s="13" t="s">
        <v>44</v>
      </c>
      <c r="D21" s="14">
        <v>4173408</v>
      </c>
      <c r="E21" s="13">
        <v>43838</v>
      </c>
      <c r="F21" s="13">
        <v>43864</v>
      </c>
      <c r="G21" s="17">
        <v>1702049</v>
      </c>
      <c r="H21" s="17">
        <v>0</v>
      </c>
      <c r="I21" s="17">
        <v>1085.2999999999993</v>
      </c>
      <c r="J21" s="17"/>
      <c r="K21" s="17">
        <v>1691196</v>
      </c>
      <c r="L21" s="17">
        <v>9767.7000000000007</v>
      </c>
      <c r="M21" s="17"/>
      <c r="N21" s="17"/>
      <c r="O21" s="19">
        <f t="shared" si="0"/>
        <v>-4.7293724492192268E-11</v>
      </c>
      <c r="P21" s="13" t="s">
        <v>44</v>
      </c>
      <c r="Q21" s="14">
        <v>4173408</v>
      </c>
      <c r="R21" s="28">
        <v>1702049</v>
      </c>
      <c r="S21" s="27"/>
      <c r="T21" s="27"/>
      <c r="U21" s="27"/>
      <c r="V21" s="27"/>
      <c r="W21" s="29">
        <v>2674265</v>
      </c>
      <c r="X21" s="27"/>
      <c r="Y21" s="27">
        <v>10853</v>
      </c>
      <c r="Z21" s="27"/>
      <c r="AA21" s="14">
        <v>1085.2999999999993</v>
      </c>
      <c r="AB21" s="27"/>
      <c r="AC21" s="14">
        <v>9767.7000000000007</v>
      </c>
      <c r="AD21" s="14">
        <v>1085.2999999999993</v>
      </c>
      <c r="AE21" s="30" t="s">
        <v>46</v>
      </c>
      <c r="AF21" s="27">
        <v>0</v>
      </c>
      <c r="AG21" s="27">
        <v>0</v>
      </c>
      <c r="AH21" s="14">
        <v>9767.7000000000007</v>
      </c>
      <c r="AI21" s="27"/>
      <c r="AJ21" s="27" t="s">
        <v>48</v>
      </c>
    </row>
    <row r="22" spans="1:36" x14ac:dyDescent="0.25">
      <c r="A22" s="27">
        <v>15</v>
      </c>
      <c r="B22" s="27"/>
      <c r="C22" s="13" t="s">
        <v>44</v>
      </c>
      <c r="D22" s="14">
        <v>4173856</v>
      </c>
      <c r="E22" s="13">
        <v>43839</v>
      </c>
      <c r="F22" s="13">
        <v>43864</v>
      </c>
      <c r="G22" s="17">
        <v>3056151</v>
      </c>
      <c r="H22" s="17">
        <v>0</v>
      </c>
      <c r="I22" s="17">
        <v>8041.8000000000029</v>
      </c>
      <c r="J22" s="17"/>
      <c r="K22" s="17">
        <v>2975733</v>
      </c>
      <c r="L22" s="17">
        <v>72376.2</v>
      </c>
      <c r="M22" s="17"/>
      <c r="N22" s="17"/>
      <c r="O22" s="19">
        <f t="shared" si="0"/>
        <v>1.8917489796876907E-10</v>
      </c>
      <c r="P22" s="13" t="s">
        <v>44</v>
      </c>
      <c r="Q22" s="14">
        <v>4173856</v>
      </c>
      <c r="R22" s="28">
        <v>3056151</v>
      </c>
      <c r="S22" s="27"/>
      <c r="T22" s="27"/>
      <c r="U22" s="27"/>
      <c r="V22" s="27"/>
      <c r="W22" s="29">
        <v>2679792</v>
      </c>
      <c r="X22" s="27"/>
      <c r="Y22" s="27">
        <v>80418</v>
      </c>
      <c r="Z22" s="27"/>
      <c r="AA22" s="14">
        <v>8041.8000000000029</v>
      </c>
      <c r="AB22" s="27"/>
      <c r="AC22" s="14">
        <v>72376.2</v>
      </c>
      <c r="AD22" s="14">
        <v>8041.8000000000029</v>
      </c>
      <c r="AE22" s="30" t="s">
        <v>46</v>
      </c>
      <c r="AF22" s="27">
        <v>0</v>
      </c>
      <c r="AG22" s="27">
        <v>0</v>
      </c>
      <c r="AH22" s="14">
        <v>72376.2</v>
      </c>
      <c r="AI22" s="27"/>
      <c r="AJ22" s="27" t="s">
        <v>48</v>
      </c>
    </row>
    <row r="23" spans="1:36" x14ac:dyDescent="0.25">
      <c r="A23" s="27">
        <v>16</v>
      </c>
      <c r="B23" s="27"/>
      <c r="C23" s="13" t="s">
        <v>44</v>
      </c>
      <c r="D23" s="14">
        <v>4174124</v>
      </c>
      <c r="E23" s="13">
        <v>43839</v>
      </c>
      <c r="F23" s="13">
        <v>43864</v>
      </c>
      <c r="G23" s="17">
        <v>4310870</v>
      </c>
      <c r="H23" s="17">
        <v>0</v>
      </c>
      <c r="I23" s="17">
        <v>17339.600000000006</v>
      </c>
      <c r="J23" s="17"/>
      <c r="K23" s="17">
        <v>4137474</v>
      </c>
      <c r="L23" s="17">
        <v>156056.4</v>
      </c>
      <c r="M23" s="17"/>
      <c r="N23" s="17"/>
      <c r="O23" s="19">
        <f t="shared" si="0"/>
        <v>3.7834979593753815E-10</v>
      </c>
      <c r="P23" s="13" t="s">
        <v>44</v>
      </c>
      <c r="Q23" s="14">
        <v>4174124</v>
      </c>
      <c r="R23" s="28">
        <v>4310870</v>
      </c>
      <c r="S23" s="27"/>
      <c r="T23" s="27"/>
      <c r="U23" s="27"/>
      <c r="V23" s="27"/>
      <c r="W23" s="29">
        <v>2676737</v>
      </c>
      <c r="X23" s="27"/>
      <c r="Y23" s="27">
        <v>173396</v>
      </c>
      <c r="Z23" s="27"/>
      <c r="AA23" s="14">
        <v>17339.600000000006</v>
      </c>
      <c r="AB23" s="27"/>
      <c r="AC23" s="14">
        <v>156056.4</v>
      </c>
      <c r="AD23" s="14">
        <v>17339.600000000006</v>
      </c>
      <c r="AE23" s="30" t="s">
        <v>46</v>
      </c>
      <c r="AF23" s="27">
        <v>0</v>
      </c>
      <c r="AG23" s="27">
        <v>0</v>
      </c>
      <c r="AH23" s="14">
        <v>156056.4</v>
      </c>
      <c r="AI23" s="27"/>
      <c r="AJ23" s="27" t="s">
        <v>48</v>
      </c>
    </row>
    <row r="24" spans="1:36" x14ac:dyDescent="0.25">
      <c r="A24" s="27">
        <v>17</v>
      </c>
      <c r="B24" s="27"/>
      <c r="C24" s="13" t="s">
        <v>44</v>
      </c>
      <c r="D24" s="14">
        <v>4176553</v>
      </c>
      <c r="E24" s="13">
        <v>43844</v>
      </c>
      <c r="F24" s="13">
        <v>43864</v>
      </c>
      <c r="G24" s="17">
        <v>8426604</v>
      </c>
      <c r="H24" s="17">
        <v>0</v>
      </c>
      <c r="I24" s="17">
        <v>697798.5</v>
      </c>
      <c r="J24" s="17"/>
      <c r="K24" s="17">
        <v>1448619</v>
      </c>
      <c r="L24" s="17">
        <v>6280186.5</v>
      </c>
      <c r="M24" s="17"/>
      <c r="N24" s="17"/>
      <c r="O24" s="19">
        <f t="shared" si="0"/>
        <v>0</v>
      </c>
      <c r="P24" s="13" t="s">
        <v>44</v>
      </c>
      <c r="Q24" s="14">
        <v>4176553</v>
      </c>
      <c r="R24" s="28">
        <v>8426604</v>
      </c>
      <c r="S24" s="27"/>
      <c r="T24" s="27"/>
      <c r="U24" s="27"/>
      <c r="V24" s="27"/>
      <c r="W24" s="29">
        <v>2707172</v>
      </c>
      <c r="X24" s="27"/>
      <c r="Y24" s="27">
        <v>6977985</v>
      </c>
      <c r="Z24" s="27"/>
      <c r="AA24" s="14">
        <v>697798.5</v>
      </c>
      <c r="AB24" s="27"/>
      <c r="AC24" s="14">
        <v>6280186.5</v>
      </c>
      <c r="AD24" s="14">
        <v>697798.5</v>
      </c>
      <c r="AE24" s="30" t="s">
        <v>46</v>
      </c>
      <c r="AF24" s="27">
        <v>0</v>
      </c>
      <c r="AG24" s="27">
        <v>0</v>
      </c>
      <c r="AH24" s="14">
        <v>6280186.5</v>
      </c>
      <c r="AI24" s="27"/>
      <c r="AJ24" s="27" t="s">
        <v>48</v>
      </c>
    </row>
    <row r="25" spans="1:36" x14ac:dyDescent="0.25">
      <c r="A25" s="27">
        <v>18</v>
      </c>
      <c r="B25" s="27"/>
      <c r="C25" s="13" t="s">
        <v>44</v>
      </c>
      <c r="D25" s="14">
        <v>4184548</v>
      </c>
      <c r="E25" s="13">
        <v>43855</v>
      </c>
      <c r="F25" s="13">
        <v>43864</v>
      </c>
      <c r="G25" s="17">
        <v>1167894</v>
      </c>
      <c r="H25" s="17">
        <v>0</v>
      </c>
      <c r="I25" s="17">
        <v>80604</v>
      </c>
      <c r="J25" s="17"/>
      <c r="K25" s="17">
        <v>361854</v>
      </c>
      <c r="L25" s="17">
        <v>725436</v>
      </c>
      <c r="M25" s="17"/>
      <c r="N25" s="17"/>
      <c r="O25" s="19">
        <f t="shared" si="0"/>
        <v>0</v>
      </c>
      <c r="P25" s="13" t="s">
        <v>44</v>
      </c>
      <c r="Q25" s="14">
        <v>4184548</v>
      </c>
      <c r="R25" s="28">
        <v>1167894</v>
      </c>
      <c r="S25" s="27"/>
      <c r="T25" s="27"/>
      <c r="U25" s="27"/>
      <c r="V25" s="27"/>
      <c r="W25" s="29">
        <v>2680992</v>
      </c>
      <c r="X25" s="27"/>
      <c r="Y25" s="27">
        <v>806040</v>
      </c>
      <c r="Z25" s="27"/>
      <c r="AA25" s="14">
        <v>80604</v>
      </c>
      <c r="AB25" s="27"/>
      <c r="AC25" s="14">
        <v>725436</v>
      </c>
      <c r="AD25" s="14">
        <v>80604</v>
      </c>
      <c r="AE25" s="30" t="s">
        <v>46</v>
      </c>
      <c r="AF25" s="27">
        <v>0</v>
      </c>
      <c r="AG25" s="27">
        <v>0</v>
      </c>
      <c r="AH25" s="14">
        <v>725436</v>
      </c>
      <c r="AI25" s="27"/>
      <c r="AJ25" s="27" t="s">
        <v>48</v>
      </c>
    </row>
    <row r="26" spans="1:36" x14ac:dyDescent="0.25">
      <c r="A26" s="27">
        <v>19</v>
      </c>
      <c r="B26" s="27"/>
      <c r="C26" s="13" t="s">
        <v>44</v>
      </c>
      <c r="D26" s="14">
        <v>4183387</v>
      </c>
      <c r="E26" s="13">
        <v>43853</v>
      </c>
      <c r="F26" s="13">
        <v>43866</v>
      </c>
      <c r="G26" s="17">
        <v>45900</v>
      </c>
      <c r="H26" s="17">
        <v>0</v>
      </c>
      <c r="I26" s="17">
        <v>1700</v>
      </c>
      <c r="J26" s="17"/>
      <c r="K26" s="17">
        <v>28900</v>
      </c>
      <c r="L26" s="17">
        <v>15300</v>
      </c>
      <c r="M26" s="17"/>
      <c r="N26" s="17"/>
      <c r="O26" s="19">
        <f t="shared" si="0"/>
        <v>0</v>
      </c>
      <c r="P26" s="13" t="s">
        <v>44</v>
      </c>
      <c r="Q26" s="14">
        <v>4183387</v>
      </c>
      <c r="R26" s="28">
        <v>45900</v>
      </c>
      <c r="S26" s="27"/>
      <c r="T26" s="27"/>
      <c r="U26" s="27"/>
      <c r="V26" s="27"/>
      <c r="W26" s="29">
        <v>2680068</v>
      </c>
      <c r="X26" s="27"/>
      <c r="Y26" s="27">
        <v>17000</v>
      </c>
      <c r="Z26" s="27"/>
      <c r="AA26" s="14">
        <v>1700</v>
      </c>
      <c r="AB26" s="27"/>
      <c r="AC26" s="14">
        <v>15300</v>
      </c>
      <c r="AD26" s="14">
        <v>1700</v>
      </c>
      <c r="AE26" s="30" t="s">
        <v>46</v>
      </c>
      <c r="AF26" s="27">
        <v>0</v>
      </c>
      <c r="AG26" s="27">
        <v>0</v>
      </c>
      <c r="AH26" s="14">
        <v>15300</v>
      </c>
      <c r="AI26" s="27"/>
      <c r="AJ26" s="27" t="s">
        <v>48</v>
      </c>
    </row>
    <row r="27" spans="1:36" x14ac:dyDescent="0.25">
      <c r="A27" s="27">
        <v>20</v>
      </c>
      <c r="B27" s="27"/>
      <c r="C27" s="13" t="s">
        <v>44</v>
      </c>
      <c r="D27" s="14">
        <v>4183391</v>
      </c>
      <c r="E27" s="13">
        <v>43853</v>
      </c>
      <c r="F27" s="13">
        <v>43866</v>
      </c>
      <c r="G27" s="17">
        <v>45900</v>
      </c>
      <c r="H27" s="17">
        <v>0</v>
      </c>
      <c r="I27" s="17">
        <v>1700</v>
      </c>
      <c r="J27" s="17"/>
      <c r="K27" s="17">
        <v>28900</v>
      </c>
      <c r="L27" s="17">
        <v>15300</v>
      </c>
      <c r="M27" s="17"/>
      <c r="N27" s="17"/>
      <c r="O27" s="19">
        <f t="shared" si="0"/>
        <v>0</v>
      </c>
      <c r="P27" s="13" t="s">
        <v>44</v>
      </c>
      <c r="Q27" s="14">
        <v>4183391</v>
      </c>
      <c r="R27" s="28">
        <v>45900</v>
      </c>
      <c r="S27" s="27"/>
      <c r="T27" s="27"/>
      <c r="U27" s="27"/>
      <c r="V27" s="27"/>
      <c r="W27" s="29">
        <v>2680067</v>
      </c>
      <c r="X27" s="27"/>
      <c r="Y27" s="27">
        <v>17000</v>
      </c>
      <c r="Z27" s="27"/>
      <c r="AA27" s="14">
        <v>1700</v>
      </c>
      <c r="AB27" s="27"/>
      <c r="AC27" s="14">
        <v>15300</v>
      </c>
      <c r="AD27" s="14">
        <v>1700</v>
      </c>
      <c r="AE27" s="30" t="s">
        <v>46</v>
      </c>
      <c r="AF27" s="27">
        <v>0</v>
      </c>
      <c r="AG27" s="27">
        <v>0</v>
      </c>
      <c r="AH27" s="14">
        <v>15300</v>
      </c>
      <c r="AI27" s="27"/>
      <c r="AJ27" s="27" t="s">
        <v>48</v>
      </c>
    </row>
    <row r="28" spans="1:36" x14ac:dyDescent="0.25">
      <c r="A28" s="27">
        <v>21</v>
      </c>
      <c r="B28" s="27"/>
      <c r="C28" s="13" t="s">
        <v>44</v>
      </c>
      <c r="D28" s="14">
        <v>4188118</v>
      </c>
      <c r="E28" s="13">
        <v>43860</v>
      </c>
      <c r="F28" s="13">
        <v>43866</v>
      </c>
      <c r="G28" s="17">
        <v>1865248</v>
      </c>
      <c r="H28" s="17">
        <v>0</v>
      </c>
      <c r="I28" s="17">
        <v>7076.0999999999985</v>
      </c>
      <c r="J28" s="17"/>
      <c r="K28" s="17">
        <v>1794487</v>
      </c>
      <c r="L28" s="17">
        <v>63684.9</v>
      </c>
      <c r="M28" s="17"/>
      <c r="N28" s="17"/>
      <c r="O28" s="19">
        <f t="shared" si="0"/>
        <v>-9.4587448984384537E-11</v>
      </c>
      <c r="P28" s="13" t="s">
        <v>44</v>
      </c>
      <c r="Q28" s="14">
        <v>4188118</v>
      </c>
      <c r="R28" s="28">
        <v>1865248</v>
      </c>
      <c r="S28" s="27"/>
      <c r="T28" s="27"/>
      <c r="U28" s="27"/>
      <c r="V28" s="27"/>
      <c r="W28" s="29">
        <v>2705812</v>
      </c>
      <c r="X28" s="27"/>
      <c r="Y28" s="27">
        <v>70761</v>
      </c>
      <c r="Z28" s="27"/>
      <c r="AA28" s="14">
        <v>7076.0999999999985</v>
      </c>
      <c r="AB28" s="27"/>
      <c r="AC28" s="14">
        <v>63684.9</v>
      </c>
      <c r="AD28" s="14">
        <v>7076.0999999999985</v>
      </c>
      <c r="AE28" s="30" t="s">
        <v>46</v>
      </c>
      <c r="AF28" s="27">
        <v>0</v>
      </c>
      <c r="AG28" s="27">
        <v>0</v>
      </c>
      <c r="AH28" s="14">
        <v>63684.9</v>
      </c>
      <c r="AI28" s="27"/>
      <c r="AJ28" s="27" t="s">
        <v>48</v>
      </c>
    </row>
    <row r="29" spans="1:36" x14ac:dyDescent="0.25">
      <c r="A29" s="27">
        <v>22</v>
      </c>
      <c r="B29" s="27"/>
      <c r="C29" s="13" t="s">
        <v>44</v>
      </c>
      <c r="D29" s="14">
        <v>4139761</v>
      </c>
      <c r="E29" s="13">
        <v>43781</v>
      </c>
      <c r="F29" s="13">
        <v>43867</v>
      </c>
      <c r="G29" s="17">
        <v>7028989</v>
      </c>
      <c r="H29" s="17">
        <v>0</v>
      </c>
      <c r="I29" s="17">
        <v>595532.70000000019</v>
      </c>
      <c r="J29" s="17"/>
      <c r="K29" s="17">
        <v>1073662</v>
      </c>
      <c r="L29" s="17">
        <v>5359794.3</v>
      </c>
      <c r="M29" s="17"/>
      <c r="N29" s="17"/>
      <c r="O29" s="19">
        <f t="shared" si="0"/>
        <v>0</v>
      </c>
      <c r="P29" s="13" t="s">
        <v>44</v>
      </c>
      <c r="Q29" s="14">
        <v>4139761</v>
      </c>
      <c r="R29" s="28">
        <v>7028989</v>
      </c>
      <c r="S29" s="27"/>
      <c r="T29" s="27"/>
      <c r="U29" s="27"/>
      <c r="V29" s="27"/>
      <c r="W29" s="29">
        <v>2603805</v>
      </c>
      <c r="X29" s="27"/>
      <c r="Y29" s="27">
        <v>5955327</v>
      </c>
      <c r="Z29" s="27"/>
      <c r="AA29" s="14">
        <v>595532.70000000019</v>
      </c>
      <c r="AB29" s="27"/>
      <c r="AC29" s="14">
        <v>5359794.3</v>
      </c>
      <c r="AD29" s="14">
        <v>595532.70000000019</v>
      </c>
      <c r="AE29" s="30" t="s">
        <v>46</v>
      </c>
      <c r="AF29" s="27">
        <v>0</v>
      </c>
      <c r="AG29" s="27">
        <v>0</v>
      </c>
      <c r="AH29" s="14">
        <v>5359794.3</v>
      </c>
      <c r="AI29" s="27"/>
      <c r="AJ29" s="27" t="s">
        <v>48</v>
      </c>
    </row>
    <row r="30" spans="1:36" x14ac:dyDescent="0.25">
      <c r="A30" s="27">
        <v>23</v>
      </c>
      <c r="B30" s="27"/>
      <c r="C30" s="13" t="s">
        <v>44</v>
      </c>
      <c r="D30" s="14">
        <v>4151039</v>
      </c>
      <c r="E30" s="13">
        <v>43798</v>
      </c>
      <c r="F30" s="13">
        <v>43867</v>
      </c>
      <c r="G30" s="17">
        <v>5187523</v>
      </c>
      <c r="H30" s="17">
        <v>0</v>
      </c>
      <c r="I30" s="17">
        <v>34464.700000000012</v>
      </c>
      <c r="J30" s="17"/>
      <c r="K30" s="17">
        <v>4842876</v>
      </c>
      <c r="L30" s="17">
        <v>310182.3</v>
      </c>
      <c r="M30" s="17"/>
      <c r="N30" s="17"/>
      <c r="O30" s="19">
        <f t="shared" si="0"/>
        <v>0</v>
      </c>
      <c r="P30" s="13" t="s">
        <v>44</v>
      </c>
      <c r="Q30" s="14">
        <v>4151039</v>
      </c>
      <c r="R30" s="28">
        <v>5187523</v>
      </c>
      <c r="S30" s="27"/>
      <c r="T30" s="27"/>
      <c r="U30" s="27"/>
      <c r="V30" s="27"/>
      <c r="W30" s="29">
        <v>2632141</v>
      </c>
      <c r="X30" s="27"/>
      <c r="Y30" s="27">
        <v>344647</v>
      </c>
      <c r="Z30" s="27"/>
      <c r="AA30" s="14">
        <v>34464.700000000012</v>
      </c>
      <c r="AB30" s="27"/>
      <c r="AC30" s="14">
        <v>310182.3</v>
      </c>
      <c r="AD30" s="14">
        <v>34464.700000000012</v>
      </c>
      <c r="AE30" s="30" t="s">
        <v>46</v>
      </c>
      <c r="AF30" s="27">
        <v>0</v>
      </c>
      <c r="AG30" s="27">
        <v>0</v>
      </c>
      <c r="AH30" s="14">
        <v>310182.3</v>
      </c>
      <c r="AI30" s="27"/>
      <c r="AJ30" s="27" t="s">
        <v>48</v>
      </c>
    </row>
    <row r="31" spans="1:36" x14ac:dyDescent="0.25">
      <c r="A31" s="27">
        <v>24</v>
      </c>
      <c r="B31" s="27"/>
      <c r="C31" s="13" t="s">
        <v>44</v>
      </c>
      <c r="D31" s="14">
        <v>4191035</v>
      </c>
      <c r="E31" s="13">
        <v>43864</v>
      </c>
      <c r="F31" s="13">
        <v>43873</v>
      </c>
      <c r="G31" s="17">
        <v>375615</v>
      </c>
      <c r="H31" s="17">
        <v>0</v>
      </c>
      <c r="I31" s="17">
        <v>461.09999999999945</v>
      </c>
      <c r="J31" s="17"/>
      <c r="K31" s="17">
        <v>371004</v>
      </c>
      <c r="L31" s="17">
        <v>4149.9000000000005</v>
      </c>
      <c r="M31" s="17"/>
      <c r="N31" s="17"/>
      <c r="O31" s="19">
        <f t="shared" si="0"/>
        <v>2.2737367544323206E-11</v>
      </c>
      <c r="P31" s="13" t="s">
        <v>44</v>
      </c>
      <c r="Q31" s="14">
        <v>4191035</v>
      </c>
      <c r="R31" s="28">
        <v>375615</v>
      </c>
      <c r="S31" s="27"/>
      <c r="T31" s="27"/>
      <c r="U31" s="27"/>
      <c r="V31" s="27"/>
      <c r="W31" s="29">
        <v>2696699</v>
      </c>
      <c r="X31" s="27"/>
      <c r="Y31" s="27">
        <v>4611</v>
      </c>
      <c r="Z31" s="27"/>
      <c r="AA31" s="14">
        <v>461.09999999999945</v>
      </c>
      <c r="AB31" s="27"/>
      <c r="AC31" s="14">
        <v>4149.9000000000005</v>
      </c>
      <c r="AD31" s="14">
        <v>461.09999999999945</v>
      </c>
      <c r="AE31" s="30" t="s">
        <v>46</v>
      </c>
      <c r="AF31" s="27">
        <v>0</v>
      </c>
      <c r="AG31" s="27">
        <v>0</v>
      </c>
      <c r="AH31" s="14">
        <v>4149.9000000000005</v>
      </c>
      <c r="AI31" s="27"/>
      <c r="AJ31" s="27" t="s">
        <v>48</v>
      </c>
    </row>
    <row r="32" spans="1:36" x14ac:dyDescent="0.25">
      <c r="A32" s="27">
        <v>25</v>
      </c>
      <c r="B32" s="27"/>
      <c r="C32" s="13" t="s">
        <v>44</v>
      </c>
      <c r="D32" s="14">
        <v>4191536</v>
      </c>
      <c r="E32" s="13">
        <v>43865</v>
      </c>
      <c r="F32" s="13">
        <v>43873</v>
      </c>
      <c r="G32" s="17">
        <v>750368</v>
      </c>
      <c r="H32" s="17">
        <v>0</v>
      </c>
      <c r="I32" s="17">
        <v>382.40000000000009</v>
      </c>
      <c r="J32" s="17"/>
      <c r="K32" s="17">
        <v>746544</v>
      </c>
      <c r="L32" s="17">
        <v>3441.6</v>
      </c>
      <c r="M32" s="17"/>
      <c r="N32" s="17"/>
      <c r="O32" s="19">
        <f t="shared" si="0"/>
        <v>-2.319211489520967E-11</v>
      </c>
      <c r="P32" s="13" t="s">
        <v>44</v>
      </c>
      <c r="Q32" s="14">
        <v>4191536</v>
      </c>
      <c r="R32" s="28">
        <v>750368</v>
      </c>
      <c r="S32" s="27"/>
      <c r="T32" s="27"/>
      <c r="U32" s="27"/>
      <c r="V32" s="27"/>
      <c r="W32" s="29">
        <v>2696707</v>
      </c>
      <c r="X32" s="27"/>
      <c r="Y32" s="27">
        <v>3824</v>
      </c>
      <c r="Z32" s="27"/>
      <c r="AA32" s="14">
        <v>382.40000000000009</v>
      </c>
      <c r="AB32" s="27"/>
      <c r="AC32" s="14">
        <v>3441.6</v>
      </c>
      <c r="AD32" s="14">
        <v>382.40000000000009</v>
      </c>
      <c r="AE32" s="30" t="s">
        <v>46</v>
      </c>
      <c r="AF32" s="27">
        <v>0</v>
      </c>
      <c r="AG32" s="27">
        <v>0</v>
      </c>
      <c r="AH32" s="14">
        <v>3441.6</v>
      </c>
      <c r="AI32" s="27"/>
      <c r="AJ32" s="27" t="s">
        <v>48</v>
      </c>
    </row>
    <row r="33" spans="1:36" x14ac:dyDescent="0.25">
      <c r="A33" s="27">
        <v>26</v>
      </c>
      <c r="B33" s="27"/>
      <c r="C33" s="13" t="s">
        <v>44</v>
      </c>
      <c r="D33" s="14">
        <v>4174602</v>
      </c>
      <c r="E33" s="13">
        <v>43840</v>
      </c>
      <c r="F33" s="13">
        <v>43878</v>
      </c>
      <c r="G33" s="17">
        <v>6294146</v>
      </c>
      <c r="H33" s="17">
        <v>0</v>
      </c>
      <c r="I33" s="17">
        <v>363618.5</v>
      </c>
      <c r="J33" s="17"/>
      <c r="K33" s="17">
        <v>2657961</v>
      </c>
      <c r="L33" s="17">
        <v>3272566.5</v>
      </c>
      <c r="M33" s="17"/>
      <c r="N33" s="17"/>
      <c r="O33" s="19">
        <f t="shared" si="0"/>
        <v>0</v>
      </c>
      <c r="P33" s="13" t="s">
        <v>44</v>
      </c>
      <c r="Q33" s="14">
        <v>4174602</v>
      </c>
      <c r="R33" s="28">
        <v>6294146</v>
      </c>
      <c r="S33" s="27"/>
      <c r="T33" s="27"/>
      <c r="U33" s="27"/>
      <c r="V33" s="27"/>
      <c r="W33" s="29">
        <v>2698633</v>
      </c>
      <c r="X33" s="27"/>
      <c r="Y33" s="27">
        <v>3636185</v>
      </c>
      <c r="Z33" s="27"/>
      <c r="AA33" s="14">
        <v>363618.5</v>
      </c>
      <c r="AB33" s="27"/>
      <c r="AC33" s="14">
        <v>3272566.5</v>
      </c>
      <c r="AD33" s="14">
        <v>363618.5</v>
      </c>
      <c r="AE33" s="30" t="s">
        <v>46</v>
      </c>
      <c r="AF33" s="27">
        <v>0</v>
      </c>
      <c r="AG33" s="27">
        <v>0</v>
      </c>
      <c r="AH33" s="14">
        <v>3272566.5</v>
      </c>
      <c r="AI33" s="27"/>
      <c r="AJ33" s="27" t="s">
        <v>48</v>
      </c>
    </row>
    <row r="34" spans="1:36" x14ac:dyDescent="0.25">
      <c r="A34" s="27">
        <v>27</v>
      </c>
      <c r="B34" s="27"/>
      <c r="C34" s="13" t="s">
        <v>44</v>
      </c>
      <c r="D34" s="14">
        <v>4183373</v>
      </c>
      <c r="E34" s="13">
        <v>43853</v>
      </c>
      <c r="F34" s="13">
        <v>43878</v>
      </c>
      <c r="G34" s="17">
        <v>9147095</v>
      </c>
      <c r="H34" s="17">
        <v>0</v>
      </c>
      <c r="I34" s="17">
        <v>721342.79999999981</v>
      </c>
      <c r="J34" s="17"/>
      <c r="K34" s="17">
        <v>1933667</v>
      </c>
      <c r="L34" s="17">
        <v>6492085.2000000002</v>
      </c>
      <c r="M34" s="17"/>
      <c r="N34" s="17"/>
      <c r="O34" s="19">
        <f t="shared" si="0"/>
        <v>0</v>
      </c>
      <c r="P34" s="13" t="s">
        <v>44</v>
      </c>
      <c r="Q34" s="14">
        <v>4183373</v>
      </c>
      <c r="R34" s="28">
        <v>9147095</v>
      </c>
      <c r="S34" s="27"/>
      <c r="T34" s="27"/>
      <c r="U34" s="27"/>
      <c r="V34" s="27"/>
      <c r="W34" s="29">
        <v>2701278</v>
      </c>
      <c r="X34" s="27"/>
      <c r="Y34" s="27">
        <v>7213428</v>
      </c>
      <c r="Z34" s="27"/>
      <c r="AA34" s="14">
        <v>721342.79999999981</v>
      </c>
      <c r="AB34" s="27"/>
      <c r="AC34" s="14">
        <v>6492085.2000000002</v>
      </c>
      <c r="AD34" s="14">
        <v>721342.79999999981</v>
      </c>
      <c r="AE34" s="30" t="s">
        <v>46</v>
      </c>
      <c r="AF34" s="27">
        <v>0</v>
      </c>
      <c r="AG34" s="27">
        <v>0</v>
      </c>
      <c r="AH34" s="14">
        <v>6492085.2000000002</v>
      </c>
      <c r="AI34" s="27"/>
      <c r="AJ34" s="27" t="s">
        <v>48</v>
      </c>
    </row>
    <row r="35" spans="1:36" x14ac:dyDescent="0.25">
      <c r="A35" s="27">
        <v>28</v>
      </c>
      <c r="B35" s="27"/>
      <c r="C35" s="13" t="s">
        <v>44</v>
      </c>
      <c r="D35" s="14">
        <v>4186579</v>
      </c>
      <c r="E35" s="13">
        <v>43858</v>
      </c>
      <c r="F35" s="13">
        <v>43878</v>
      </c>
      <c r="G35" s="17">
        <v>12969538</v>
      </c>
      <c r="H35" s="17">
        <v>0</v>
      </c>
      <c r="I35" s="17">
        <v>540125.29999999981</v>
      </c>
      <c r="J35" s="17"/>
      <c r="K35" s="17">
        <v>7568285</v>
      </c>
      <c r="L35" s="17">
        <v>4861127.7</v>
      </c>
      <c r="M35" s="17"/>
      <c r="N35" s="17"/>
      <c r="O35" s="19">
        <f t="shared" si="0"/>
        <v>0</v>
      </c>
      <c r="P35" s="13" t="s">
        <v>44</v>
      </c>
      <c r="Q35" s="14">
        <v>4186579</v>
      </c>
      <c r="R35" s="28">
        <v>12969538</v>
      </c>
      <c r="S35" s="27"/>
      <c r="T35" s="27"/>
      <c r="U35" s="27"/>
      <c r="V35" s="27"/>
      <c r="W35" s="29">
        <v>2698359</v>
      </c>
      <c r="X35" s="27"/>
      <c r="Y35" s="27">
        <v>5401253</v>
      </c>
      <c r="Z35" s="27"/>
      <c r="AA35" s="14">
        <v>540125.29999999981</v>
      </c>
      <c r="AB35" s="27"/>
      <c r="AC35" s="14">
        <v>4861127.7</v>
      </c>
      <c r="AD35" s="14">
        <v>540125.29999999981</v>
      </c>
      <c r="AE35" s="30" t="s">
        <v>46</v>
      </c>
      <c r="AF35" s="27">
        <v>0</v>
      </c>
      <c r="AG35" s="27">
        <v>0</v>
      </c>
      <c r="AH35" s="14">
        <v>4861127.7</v>
      </c>
      <c r="AI35" s="27"/>
      <c r="AJ35" s="27" t="s">
        <v>48</v>
      </c>
    </row>
    <row r="36" spans="1:36" x14ac:dyDescent="0.25">
      <c r="A36" s="27">
        <v>29</v>
      </c>
      <c r="B36" s="27"/>
      <c r="C36" s="13" t="s">
        <v>44</v>
      </c>
      <c r="D36" s="14">
        <v>4188367</v>
      </c>
      <c r="E36" s="13">
        <v>43860</v>
      </c>
      <c r="F36" s="13">
        <v>43878</v>
      </c>
      <c r="G36" s="17">
        <v>4493568</v>
      </c>
      <c r="H36" s="17">
        <v>0</v>
      </c>
      <c r="I36" s="17">
        <v>99780.900000000023</v>
      </c>
      <c r="J36" s="17"/>
      <c r="K36" s="17">
        <v>3495759</v>
      </c>
      <c r="L36" s="17">
        <v>898028.1</v>
      </c>
      <c r="M36" s="17"/>
      <c r="N36" s="17"/>
      <c r="O36" s="19">
        <f t="shared" si="0"/>
        <v>0</v>
      </c>
      <c r="P36" s="13" t="s">
        <v>44</v>
      </c>
      <c r="Q36" s="14">
        <v>4188367</v>
      </c>
      <c r="R36" s="28">
        <v>4493568</v>
      </c>
      <c r="S36" s="27"/>
      <c r="T36" s="27"/>
      <c r="U36" s="27"/>
      <c r="V36" s="27"/>
      <c r="W36" s="29">
        <v>2714486</v>
      </c>
      <c r="X36" s="27"/>
      <c r="Y36" s="27">
        <v>997809</v>
      </c>
      <c r="Z36" s="27"/>
      <c r="AA36" s="14">
        <v>99780.900000000023</v>
      </c>
      <c r="AB36" s="27"/>
      <c r="AC36" s="14">
        <v>898028.1</v>
      </c>
      <c r="AD36" s="14">
        <v>99780.900000000023</v>
      </c>
      <c r="AE36" s="30" t="s">
        <v>46</v>
      </c>
      <c r="AF36" s="27">
        <v>0</v>
      </c>
      <c r="AG36" s="27">
        <v>0</v>
      </c>
      <c r="AH36" s="14">
        <v>898028.1</v>
      </c>
      <c r="AI36" s="27"/>
      <c r="AJ36" s="27" t="s">
        <v>48</v>
      </c>
    </row>
    <row r="37" spans="1:36" x14ac:dyDescent="0.25">
      <c r="A37" s="27">
        <v>30</v>
      </c>
      <c r="B37" s="27"/>
      <c r="C37" s="13" t="s">
        <v>44</v>
      </c>
      <c r="D37" s="14">
        <v>4189391</v>
      </c>
      <c r="E37" s="13">
        <v>43861</v>
      </c>
      <c r="F37" s="13">
        <v>43878</v>
      </c>
      <c r="G37" s="17">
        <v>4061605</v>
      </c>
      <c r="H37" s="17">
        <v>0</v>
      </c>
      <c r="I37" s="17">
        <v>239954.60000000009</v>
      </c>
      <c r="J37" s="17"/>
      <c r="K37" s="17">
        <v>1662059</v>
      </c>
      <c r="L37" s="17">
        <v>2159591.4</v>
      </c>
      <c r="M37" s="17"/>
      <c r="N37" s="17"/>
      <c r="O37" s="19">
        <f t="shared" si="0"/>
        <v>0</v>
      </c>
      <c r="P37" s="13" t="s">
        <v>44</v>
      </c>
      <c r="Q37" s="14">
        <v>4189391</v>
      </c>
      <c r="R37" s="28">
        <v>4061605</v>
      </c>
      <c r="S37" s="27"/>
      <c r="T37" s="27"/>
      <c r="U37" s="27"/>
      <c r="V37" s="27"/>
      <c r="W37" s="29">
        <v>2698309</v>
      </c>
      <c r="X37" s="27"/>
      <c r="Y37" s="27">
        <v>2399546</v>
      </c>
      <c r="Z37" s="27"/>
      <c r="AA37" s="14">
        <v>239954.60000000009</v>
      </c>
      <c r="AB37" s="27"/>
      <c r="AC37" s="14">
        <v>2159591.4</v>
      </c>
      <c r="AD37" s="14">
        <v>239954.60000000009</v>
      </c>
      <c r="AE37" s="30" t="s">
        <v>46</v>
      </c>
      <c r="AF37" s="27">
        <v>0</v>
      </c>
      <c r="AG37" s="27">
        <v>0</v>
      </c>
      <c r="AH37" s="14">
        <v>2159591.4</v>
      </c>
      <c r="AI37" s="27"/>
      <c r="AJ37" s="27" t="s">
        <v>48</v>
      </c>
    </row>
    <row r="38" spans="1:36" x14ac:dyDescent="0.25">
      <c r="A38" s="27">
        <v>31</v>
      </c>
      <c r="B38" s="27"/>
      <c r="C38" s="13" t="s">
        <v>44</v>
      </c>
      <c r="D38" s="14">
        <v>4191492</v>
      </c>
      <c r="E38" s="13">
        <v>43865</v>
      </c>
      <c r="F38" s="13">
        <v>43878</v>
      </c>
      <c r="G38" s="17">
        <v>4318810</v>
      </c>
      <c r="H38" s="17">
        <v>0</v>
      </c>
      <c r="I38" s="17">
        <v>16350</v>
      </c>
      <c r="J38" s="17"/>
      <c r="K38" s="17">
        <v>4155310</v>
      </c>
      <c r="L38" s="17">
        <v>147150</v>
      </c>
      <c r="M38" s="17"/>
      <c r="N38" s="17"/>
      <c r="O38" s="19">
        <f t="shared" si="0"/>
        <v>0</v>
      </c>
      <c r="P38" s="13" t="s">
        <v>44</v>
      </c>
      <c r="Q38" s="14">
        <v>4191492</v>
      </c>
      <c r="R38" s="28">
        <v>4318810</v>
      </c>
      <c r="S38" s="27"/>
      <c r="T38" s="27"/>
      <c r="U38" s="27"/>
      <c r="V38" s="27"/>
      <c r="W38" s="29">
        <v>2698170</v>
      </c>
      <c r="X38" s="27"/>
      <c r="Y38" s="27">
        <v>163500</v>
      </c>
      <c r="Z38" s="27"/>
      <c r="AA38" s="14">
        <v>16350</v>
      </c>
      <c r="AB38" s="27"/>
      <c r="AC38" s="14">
        <v>147150</v>
      </c>
      <c r="AD38" s="14">
        <v>16350</v>
      </c>
      <c r="AE38" s="30" t="s">
        <v>46</v>
      </c>
      <c r="AF38" s="27">
        <v>0</v>
      </c>
      <c r="AG38" s="27">
        <v>0</v>
      </c>
      <c r="AH38" s="14">
        <v>147150</v>
      </c>
      <c r="AI38" s="27"/>
      <c r="AJ38" s="27" t="s">
        <v>48</v>
      </c>
    </row>
    <row r="39" spans="1:36" x14ac:dyDescent="0.25">
      <c r="A39" s="27">
        <v>32</v>
      </c>
      <c r="B39" s="27"/>
      <c r="C39" s="13" t="s">
        <v>44</v>
      </c>
      <c r="D39" s="14">
        <v>4191554</v>
      </c>
      <c r="E39" s="13">
        <v>43865</v>
      </c>
      <c r="F39" s="13">
        <v>43878</v>
      </c>
      <c r="G39" s="17">
        <v>3369866</v>
      </c>
      <c r="H39" s="17">
        <v>0</v>
      </c>
      <c r="I39" s="17">
        <v>97479</v>
      </c>
      <c r="J39" s="17"/>
      <c r="K39" s="17">
        <v>2395076</v>
      </c>
      <c r="L39" s="17">
        <v>877311</v>
      </c>
      <c r="M39" s="17"/>
      <c r="N39" s="17"/>
      <c r="O39" s="19">
        <f t="shared" si="0"/>
        <v>0</v>
      </c>
      <c r="P39" s="13" t="s">
        <v>44</v>
      </c>
      <c r="Q39" s="14">
        <v>4191554</v>
      </c>
      <c r="R39" s="28">
        <v>3369866</v>
      </c>
      <c r="S39" s="27"/>
      <c r="T39" s="27"/>
      <c r="U39" s="27"/>
      <c r="V39" s="27"/>
      <c r="W39" s="29">
        <v>2701987</v>
      </c>
      <c r="X39" s="27"/>
      <c r="Y39" s="27">
        <v>974790</v>
      </c>
      <c r="Z39" s="27"/>
      <c r="AA39" s="14">
        <v>97479</v>
      </c>
      <c r="AB39" s="27"/>
      <c r="AC39" s="14">
        <v>877311</v>
      </c>
      <c r="AD39" s="14">
        <v>97479</v>
      </c>
      <c r="AE39" s="30" t="s">
        <v>46</v>
      </c>
      <c r="AF39" s="27">
        <v>0</v>
      </c>
      <c r="AG39" s="27">
        <v>0</v>
      </c>
      <c r="AH39" s="14">
        <v>877311</v>
      </c>
      <c r="AI39" s="27"/>
      <c r="AJ39" s="27" t="s">
        <v>48</v>
      </c>
    </row>
    <row r="40" spans="1:36" x14ac:dyDescent="0.25">
      <c r="A40" s="27">
        <v>33</v>
      </c>
      <c r="B40" s="27"/>
      <c r="C40" s="13" t="s">
        <v>44</v>
      </c>
      <c r="D40" s="14">
        <v>4191979</v>
      </c>
      <c r="E40" s="13">
        <v>43865</v>
      </c>
      <c r="F40" s="13">
        <v>43878</v>
      </c>
      <c r="G40" s="17">
        <v>1218497</v>
      </c>
      <c r="H40" s="17">
        <v>0</v>
      </c>
      <c r="I40" s="17">
        <v>5795.7999999999956</v>
      </c>
      <c r="J40" s="17"/>
      <c r="K40" s="17">
        <v>1160539</v>
      </c>
      <c r="L40" s="17">
        <v>52162.200000000004</v>
      </c>
      <c r="M40" s="17"/>
      <c r="N40" s="17"/>
      <c r="O40" s="19">
        <f t="shared" si="0"/>
        <v>0</v>
      </c>
      <c r="P40" s="13" t="s">
        <v>44</v>
      </c>
      <c r="Q40" s="14">
        <v>4191979</v>
      </c>
      <c r="R40" s="28">
        <v>1218497</v>
      </c>
      <c r="S40" s="27"/>
      <c r="T40" s="27"/>
      <c r="U40" s="27"/>
      <c r="V40" s="27"/>
      <c r="W40" s="29">
        <v>2718744</v>
      </c>
      <c r="X40" s="27"/>
      <c r="Y40" s="27">
        <v>57958</v>
      </c>
      <c r="Z40" s="27"/>
      <c r="AA40" s="14">
        <v>5795.7999999999956</v>
      </c>
      <c r="AB40" s="27"/>
      <c r="AC40" s="14">
        <v>52162.200000000004</v>
      </c>
      <c r="AD40" s="14">
        <v>5795.7999999999956</v>
      </c>
      <c r="AE40" s="30" t="s">
        <v>46</v>
      </c>
      <c r="AF40" s="27">
        <v>0</v>
      </c>
      <c r="AG40" s="27">
        <v>0</v>
      </c>
      <c r="AH40" s="14">
        <v>52162.200000000004</v>
      </c>
      <c r="AI40" s="27"/>
      <c r="AJ40" s="27" t="s">
        <v>48</v>
      </c>
    </row>
    <row r="41" spans="1:36" x14ac:dyDescent="0.25">
      <c r="A41" s="27">
        <v>34</v>
      </c>
      <c r="B41" s="27"/>
      <c r="C41" s="13" t="s">
        <v>44</v>
      </c>
      <c r="D41" s="14">
        <v>4192870</v>
      </c>
      <c r="E41" s="13">
        <v>43866</v>
      </c>
      <c r="F41" s="13">
        <v>43878</v>
      </c>
      <c r="G41" s="17">
        <v>5747230</v>
      </c>
      <c r="H41" s="17">
        <v>0</v>
      </c>
      <c r="I41" s="17">
        <v>10609.199999999997</v>
      </c>
      <c r="J41" s="17"/>
      <c r="K41" s="17">
        <v>5641138</v>
      </c>
      <c r="L41" s="17">
        <v>95482.8</v>
      </c>
      <c r="M41" s="17"/>
      <c r="N41" s="17"/>
      <c r="O41" s="19">
        <f t="shared" si="0"/>
        <v>-1.8917489796876907E-10</v>
      </c>
      <c r="P41" s="13" t="s">
        <v>44</v>
      </c>
      <c r="Q41" s="14">
        <v>4192870</v>
      </c>
      <c r="R41" s="28">
        <v>5747230</v>
      </c>
      <c r="S41" s="27"/>
      <c r="T41" s="27"/>
      <c r="U41" s="27"/>
      <c r="V41" s="27"/>
      <c r="W41" s="29">
        <v>2701988</v>
      </c>
      <c r="X41" s="27"/>
      <c r="Y41" s="27">
        <v>106092</v>
      </c>
      <c r="Z41" s="27"/>
      <c r="AA41" s="14">
        <v>10609.199999999997</v>
      </c>
      <c r="AB41" s="27"/>
      <c r="AC41" s="14">
        <v>95482.8</v>
      </c>
      <c r="AD41" s="14">
        <v>10609.199999999997</v>
      </c>
      <c r="AE41" s="30" t="s">
        <v>46</v>
      </c>
      <c r="AF41" s="27">
        <v>0</v>
      </c>
      <c r="AG41" s="27">
        <v>0</v>
      </c>
      <c r="AH41" s="14">
        <v>95482.8</v>
      </c>
      <c r="AI41" s="27"/>
      <c r="AJ41" s="27" t="s">
        <v>48</v>
      </c>
    </row>
    <row r="42" spans="1:36" x14ac:dyDescent="0.25">
      <c r="A42" s="27">
        <v>35</v>
      </c>
      <c r="B42" s="27"/>
      <c r="C42" s="13" t="s">
        <v>44</v>
      </c>
      <c r="D42" s="14">
        <v>4195468</v>
      </c>
      <c r="E42" s="13">
        <v>43871</v>
      </c>
      <c r="F42" s="13">
        <v>43881</v>
      </c>
      <c r="G42" s="17">
        <v>733205</v>
      </c>
      <c r="H42" s="17">
        <v>0</v>
      </c>
      <c r="I42" s="17">
        <v>1273</v>
      </c>
      <c r="J42" s="17"/>
      <c r="K42" s="17">
        <v>720475</v>
      </c>
      <c r="L42" s="17">
        <v>11457</v>
      </c>
      <c r="M42" s="17"/>
      <c r="N42" s="17"/>
      <c r="O42" s="19">
        <f t="shared" si="0"/>
        <v>0</v>
      </c>
      <c r="P42" s="13" t="s">
        <v>44</v>
      </c>
      <c r="Q42" s="14">
        <v>4195468</v>
      </c>
      <c r="R42" s="28">
        <v>733205</v>
      </c>
      <c r="S42" s="27"/>
      <c r="T42" s="27"/>
      <c r="U42" s="27"/>
      <c r="V42" s="27"/>
      <c r="W42" s="29">
        <v>2707319</v>
      </c>
      <c r="X42" s="27"/>
      <c r="Y42" s="27">
        <v>12730</v>
      </c>
      <c r="Z42" s="27"/>
      <c r="AA42" s="14">
        <v>1273</v>
      </c>
      <c r="AB42" s="27"/>
      <c r="AC42" s="14">
        <v>11457</v>
      </c>
      <c r="AD42" s="14">
        <v>1273</v>
      </c>
      <c r="AE42" s="30" t="s">
        <v>46</v>
      </c>
      <c r="AF42" s="27">
        <v>0</v>
      </c>
      <c r="AG42" s="27">
        <v>0</v>
      </c>
      <c r="AH42" s="14">
        <v>11457</v>
      </c>
      <c r="AI42" s="27"/>
      <c r="AJ42" s="27" t="s">
        <v>48</v>
      </c>
    </row>
    <row r="43" spans="1:36" x14ac:dyDescent="0.25">
      <c r="A43" s="27">
        <v>36</v>
      </c>
      <c r="B43" s="27"/>
      <c r="C43" s="13" t="s">
        <v>44</v>
      </c>
      <c r="D43" s="14">
        <v>4196189</v>
      </c>
      <c r="E43" s="13">
        <v>43872</v>
      </c>
      <c r="F43" s="13">
        <v>43881</v>
      </c>
      <c r="G43" s="17">
        <v>30800</v>
      </c>
      <c r="H43" s="17">
        <v>0</v>
      </c>
      <c r="I43" s="17">
        <v>802.59999999999945</v>
      </c>
      <c r="J43" s="17"/>
      <c r="K43" s="17">
        <v>22774</v>
      </c>
      <c r="L43" s="17">
        <v>7223.4000000000005</v>
      </c>
      <c r="M43" s="17"/>
      <c r="N43" s="17"/>
      <c r="O43" s="19">
        <f t="shared" si="0"/>
        <v>0</v>
      </c>
      <c r="P43" s="13" t="s">
        <v>44</v>
      </c>
      <c r="Q43" s="14">
        <v>4196189</v>
      </c>
      <c r="R43" s="28">
        <v>30800</v>
      </c>
      <c r="S43" s="27"/>
      <c r="T43" s="27"/>
      <c r="U43" s="27"/>
      <c r="V43" s="27"/>
      <c r="W43" s="29">
        <v>2704818</v>
      </c>
      <c r="X43" s="27"/>
      <c r="Y43" s="27">
        <v>8026</v>
      </c>
      <c r="Z43" s="27"/>
      <c r="AA43" s="14">
        <v>802.59999999999945</v>
      </c>
      <c r="AB43" s="27"/>
      <c r="AC43" s="14">
        <v>7223.4000000000005</v>
      </c>
      <c r="AD43" s="14">
        <v>802.59999999999945</v>
      </c>
      <c r="AE43" s="30" t="s">
        <v>46</v>
      </c>
      <c r="AF43" s="27">
        <v>0</v>
      </c>
      <c r="AG43" s="27">
        <v>0</v>
      </c>
      <c r="AH43" s="14">
        <v>7223.4000000000005</v>
      </c>
      <c r="AI43" s="27"/>
      <c r="AJ43" s="27" t="s">
        <v>48</v>
      </c>
    </row>
    <row r="44" spans="1:36" x14ac:dyDescent="0.25">
      <c r="A44" s="27">
        <v>37</v>
      </c>
      <c r="B44" s="27"/>
      <c r="C44" s="13" t="s">
        <v>44</v>
      </c>
      <c r="D44" s="14">
        <v>4198260</v>
      </c>
      <c r="E44" s="13">
        <v>43874</v>
      </c>
      <c r="F44" s="13">
        <v>43881</v>
      </c>
      <c r="G44" s="17">
        <v>65518</v>
      </c>
      <c r="H44" s="17">
        <v>0</v>
      </c>
      <c r="I44" s="17">
        <v>461.09999999999945</v>
      </c>
      <c r="J44" s="17"/>
      <c r="K44" s="17">
        <v>60907</v>
      </c>
      <c r="L44" s="17">
        <v>4149.9000000000005</v>
      </c>
      <c r="M44" s="17"/>
      <c r="N44" s="17"/>
      <c r="O44" s="19">
        <f t="shared" si="0"/>
        <v>0</v>
      </c>
      <c r="P44" s="13" t="s">
        <v>44</v>
      </c>
      <c r="Q44" s="14">
        <v>4198260</v>
      </c>
      <c r="R44" s="28">
        <v>65518</v>
      </c>
      <c r="S44" s="27"/>
      <c r="T44" s="27"/>
      <c r="U44" s="27"/>
      <c r="V44" s="27"/>
      <c r="W44" s="29">
        <v>2720304</v>
      </c>
      <c r="X44" s="27"/>
      <c r="Y44" s="27">
        <v>4611</v>
      </c>
      <c r="Z44" s="27"/>
      <c r="AA44" s="14">
        <v>461.09999999999945</v>
      </c>
      <c r="AB44" s="27"/>
      <c r="AC44" s="14">
        <v>4149.9000000000005</v>
      </c>
      <c r="AD44" s="14">
        <v>461.09999999999945</v>
      </c>
      <c r="AE44" s="30" t="s">
        <v>46</v>
      </c>
      <c r="AF44" s="27">
        <v>0</v>
      </c>
      <c r="AG44" s="27">
        <v>0</v>
      </c>
      <c r="AH44" s="14">
        <v>4149.9000000000005</v>
      </c>
      <c r="AI44" s="27"/>
      <c r="AJ44" s="27" t="s">
        <v>48</v>
      </c>
    </row>
    <row r="45" spans="1:36" x14ac:dyDescent="0.25">
      <c r="A45" s="27">
        <v>38</v>
      </c>
      <c r="B45" s="27"/>
      <c r="C45" s="13" t="s">
        <v>44</v>
      </c>
      <c r="D45" s="14">
        <v>4200032</v>
      </c>
      <c r="E45" s="13">
        <v>43876</v>
      </c>
      <c r="F45" s="13">
        <v>43881</v>
      </c>
      <c r="G45" s="17">
        <v>689067</v>
      </c>
      <c r="H45" s="17">
        <v>0</v>
      </c>
      <c r="I45" s="17">
        <v>922.19999999999891</v>
      </c>
      <c r="J45" s="17"/>
      <c r="K45" s="17">
        <v>679845</v>
      </c>
      <c r="L45" s="17">
        <v>8299.8000000000011</v>
      </c>
      <c r="M45" s="17"/>
      <c r="N45" s="17"/>
      <c r="O45" s="19">
        <f t="shared" si="0"/>
        <v>4.5474735088646412E-11</v>
      </c>
      <c r="P45" s="13" t="s">
        <v>44</v>
      </c>
      <c r="Q45" s="14">
        <v>4200032</v>
      </c>
      <c r="R45" s="28">
        <v>689067</v>
      </c>
      <c r="S45" s="27"/>
      <c r="T45" s="27"/>
      <c r="U45" s="27"/>
      <c r="V45" s="27"/>
      <c r="W45" s="29">
        <v>2707752</v>
      </c>
      <c r="X45" s="27"/>
      <c r="Y45" s="27">
        <v>9222</v>
      </c>
      <c r="Z45" s="27"/>
      <c r="AA45" s="14">
        <v>922.19999999999891</v>
      </c>
      <c r="AB45" s="27"/>
      <c r="AC45" s="14">
        <v>8299.8000000000011</v>
      </c>
      <c r="AD45" s="14">
        <v>922.19999999999891</v>
      </c>
      <c r="AE45" s="30" t="s">
        <v>46</v>
      </c>
      <c r="AF45" s="27">
        <v>0</v>
      </c>
      <c r="AG45" s="27">
        <v>0</v>
      </c>
      <c r="AH45" s="14">
        <v>8299.8000000000011</v>
      </c>
      <c r="AI45" s="27"/>
      <c r="AJ45" s="27" t="s">
        <v>48</v>
      </c>
    </row>
    <row r="46" spans="1:36" x14ac:dyDescent="0.25">
      <c r="A46" s="27">
        <v>39</v>
      </c>
      <c r="B46" s="27"/>
      <c r="C46" s="13" t="s">
        <v>44</v>
      </c>
      <c r="D46" s="14">
        <v>4200053</v>
      </c>
      <c r="E46" s="13">
        <v>43876</v>
      </c>
      <c r="F46" s="13">
        <v>43881</v>
      </c>
      <c r="G46" s="17">
        <v>719979</v>
      </c>
      <c r="H46" s="17">
        <v>0</v>
      </c>
      <c r="I46" s="17">
        <v>461.09999999999945</v>
      </c>
      <c r="J46" s="17"/>
      <c r="K46" s="17">
        <v>715368</v>
      </c>
      <c r="L46" s="17">
        <v>4149.9000000000005</v>
      </c>
      <c r="M46" s="17"/>
      <c r="N46" s="17"/>
      <c r="O46" s="19">
        <f t="shared" si="0"/>
        <v>2.2737367544323206E-11</v>
      </c>
      <c r="P46" s="13" t="s">
        <v>44</v>
      </c>
      <c r="Q46" s="14">
        <v>4200053</v>
      </c>
      <c r="R46" s="28">
        <v>719979</v>
      </c>
      <c r="S46" s="27"/>
      <c r="T46" s="27"/>
      <c r="U46" s="27"/>
      <c r="V46" s="27"/>
      <c r="W46" s="29">
        <v>2707756</v>
      </c>
      <c r="X46" s="27"/>
      <c r="Y46" s="27">
        <v>4611</v>
      </c>
      <c r="Z46" s="27"/>
      <c r="AA46" s="14">
        <v>461.09999999999945</v>
      </c>
      <c r="AB46" s="27"/>
      <c r="AC46" s="14">
        <v>4149.9000000000005</v>
      </c>
      <c r="AD46" s="14">
        <v>461.09999999999945</v>
      </c>
      <c r="AE46" s="30" t="s">
        <v>46</v>
      </c>
      <c r="AF46" s="27">
        <v>0</v>
      </c>
      <c r="AG46" s="27">
        <v>0</v>
      </c>
      <c r="AH46" s="14">
        <v>4149.9000000000005</v>
      </c>
      <c r="AI46" s="27"/>
      <c r="AJ46" s="27" t="s">
        <v>48</v>
      </c>
    </row>
    <row r="47" spans="1:36" x14ac:dyDescent="0.25">
      <c r="A47" s="27">
        <v>40</v>
      </c>
      <c r="B47" s="27"/>
      <c r="C47" s="13" t="s">
        <v>44</v>
      </c>
      <c r="D47" s="14">
        <v>4205756</v>
      </c>
      <c r="E47" s="13">
        <v>43885</v>
      </c>
      <c r="F47" s="13">
        <v>43886</v>
      </c>
      <c r="G47" s="17">
        <v>227983112</v>
      </c>
      <c r="H47" s="17">
        <v>0</v>
      </c>
      <c r="I47" s="17">
        <v>85212.900000000023</v>
      </c>
      <c r="J47" s="17"/>
      <c r="K47" s="17">
        <v>227130983</v>
      </c>
      <c r="L47" s="17">
        <v>766916.1</v>
      </c>
      <c r="M47" s="17"/>
      <c r="N47" s="17"/>
      <c r="O47" s="19">
        <f t="shared" si="0"/>
        <v>-5.9371814131736755E-9</v>
      </c>
      <c r="P47" s="13" t="s">
        <v>44</v>
      </c>
      <c r="Q47" s="14">
        <v>4205756</v>
      </c>
      <c r="R47" s="28">
        <v>227983112</v>
      </c>
      <c r="S47" s="27"/>
      <c r="T47" s="27"/>
      <c r="U47" s="27"/>
      <c r="V47" s="27"/>
      <c r="W47" s="29">
        <v>2702470</v>
      </c>
      <c r="X47" s="27"/>
      <c r="Y47" s="27">
        <v>852129</v>
      </c>
      <c r="Z47" s="27"/>
      <c r="AA47" s="14">
        <v>85212.900000000023</v>
      </c>
      <c r="AB47" s="27"/>
      <c r="AC47" s="14">
        <v>766916.1</v>
      </c>
      <c r="AD47" s="14">
        <v>85212.900000000023</v>
      </c>
      <c r="AE47" s="30" t="s">
        <v>46</v>
      </c>
      <c r="AF47" s="27">
        <v>0</v>
      </c>
      <c r="AG47" s="27">
        <v>0</v>
      </c>
      <c r="AH47" s="14">
        <v>766916.1</v>
      </c>
      <c r="AI47" s="27"/>
      <c r="AJ47" s="27" t="s">
        <v>48</v>
      </c>
    </row>
    <row r="48" spans="1:36" x14ac:dyDescent="0.25">
      <c r="A48" s="27">
        <v>41</v>
      </c>
      <c r="B48" s="27"/>
      <c r="C48" s="13" t="s">
        <v>44</v>
      </c>
      <c r="D48" s="14">
        <v>4055122</v>
      </c>
      <c r="E48" s="13">
        <v>43656</v>
      </c>
      <c r="F48" s="13">
        <v>43887</v>
      </c>
      <c r="G48" s="17">
        <v>9957245</v>
      </c>
      <c r="H48" s="17">
        <v>0</v>
      </c>
      <c r="I48" s="17">
        <v>24436.899999999994</v>
      </c>
      <c r="J48" s="17"/>
      <c r="K48" s="17">
        <v>9712876</v>
      </c>
      <c r="L48" s="17">
        <v>219932.1</v>
      </c>
      <c r="M48" s="17"/>
      <c r="N48" s="17"/>
      <c r="O48" s="19">
        <f t="shared" si="0"/>
        <v>-3.7834979593753815E-10</v>
      </c>
      <c r="P48" s="13" t="s">
        <v>44</v>
      </c>
      <c r="Q48" s="14">
        <v>4055122</v>
      </c>
      <c r="R48" s="31">
        <v>9957245</v>
      </c>
      <c r="S48" s="27"/>
      <c r="T48" s="27"/>
      <c r="U48" s="27"/>
      <c r="V48" s="27"/>
      <c r="W48" s="32">
        <v>2705808</v>
      </c>
      <c r="X48" s="27"/>
      <c r="Y48" s="27">
        <v>244369</v>
      </c>
      <c r="Z48" s="27"/>
      <c r="AA48" s="14">
        <v>24436.899999999994</v>
      </c>
      <c r="AB48" s="27"/>
      <c r="AC48" s="14">
        <v>219932.1</v>
      </c>
      <c r="AD48" s="14">
        <v>24436.899999999994</v>
      </c>
      <c r="AE48" s="30" t="s">
        <v>46</v>
      </c>
      <c r="AF48" s="27">
        <v>0</v>
      </c>
      <c r="AG48" s="27">
        <v>0</v>
      </c>
      <c r="AH48" s="14">
        <v>219932.1</v>
      </c>
      <c r="AI48" s="27"/>
      <c r="AJ48" s="27" t="s">
        <v>48</v>
      </c>
    </row>
    <row r="49" spans="1:36" x14ac:dyDescent="0.25">
      <c r="A49" s="27">
        <v>42</v>
      </c>
      <c r="B49" s="27"/>
      <c r="C49" s="13" t="s">
        <v>44</v>
      </c>
      <c r="D49" s="14">
        <v>4198769</v>
      </c>
      <c r="E49" s="13">
        <v>43874</v>
      </c>
      <c r="F49" s="13">
        <v>43892</v>
      </c>
      <c r="G49" s="17">
        <v>940847</v>
      </c>
      <c r="H49" s="17">
        <v>0</v>
      </c>
      <c r="I49" s="17">
        <v>3865.4000000000015</v>
      </c>
      <c r="J49" s="17"/>
      <c r="K49" s="17">
        <v>902193</v>
      </c>
      <c r="L49" s="17">
        <v>34788.6</v>
      </c>
      <c r="M49" s="17"/>
      <c r="N49" s="17"/>
      <c r="O49" s="19">
        <f t="shared" si="0"/>
        <v>0</v>
      </c>
      <c r="P49" s="13" t="s">
        <v>44</v>
      </c>
      <c r="Q49" s="14">
        <v>4198769</v>
      </c>
      <c r="R49" s="31">
        <v>940847</v>
      </c>
      <c r="S49" s="27"/>
      <c r="T49" s="27"/>
      <c r="U49" s="27"/>
      <c r="V49" s="27"/>
      <c r="W49" s="32">
        <v>2720072</v>
      </c>
      <c r="X49" s="27"/>
      <c r="Y49" s="27">
        <v>38654</v>
      </c>
      <c r="Z49" s="27"/>
      <c r="AA49" s="14">
        <v>3865.4000000000015</v>
      </c>
      <c r="AB49" s="27"/>
      <c r="AC49" s="14">
        <v>34788.6</v>
      </c>
      <c r="AD49" s="14">
        <v>3865.4000000000015</v>
      </c>
      <c r="AE49" s="30" t="s">
        <v>46</v>
      </c>
      <c r="AF49" s="27">
        <v>0</v>
      </c>
      <c r="AG49" s="27">
        <v>0</v>
      </c>
      <c r="AH49" s="14">
        <v>34788.6</v>
      </c>
      <c r="AI49" s="27"/>
      <c r="AJ49" s="27" t="s">
        <v>48</v>
      </c>
    </row>
    <row r="50" spans="1:36" x14ac:dyDescent="0.25">
      <c r="A50" s="27">
        <v>43</v>
      </c>
      <c r="B50" s="27"/>
      <c r="C50" s="13" t="s">
        <v>44</v>
      </c>
      <c r="D50" s="14">
        <v>4198919</v>
      </c>
      <c r="E50" s="13">
        <v>43874</v>
      </c>
      <c r="F50" s="13">
        <v>43892</v>
      </c>
      <c r="G50" s="17">
        <v>6542622</v>
      </c>
      <c r="H50" s="17">
        <v>0</v>
      </c>
      <c r="I50" s="17">
        <v>19575.5</v>
      </c>
      <c r="J50" s="17"/>
      <c r="K50" s="17">
        <v>6346867</v>
      </c>
      <c r="L50" s="17">
        <v>176179.5</v>
      </c>
      <c r="M50" s="17"/>
      <c r="N50" s="17"/>
      <c r="O50" s="19">
        <f t="shared" si="0"/>
        <v>0</v>
      </c>
      <c r="P50" s="13" t="s">
        <v>44</v>
      </c>
      <c r="Q50" s="14">
        <v>4198919</v>
      </c>
      <c r="R50" s="31">
        <v>6542622</v>
      </c>
      <c r="S50" s="27"/>
      <c r="T50" s="27"/>
      <c r="U50" s="27"/>
      <c r="V50" s="27"/>
      <c r="W50" s="32">
        <v>2721726</v>
      </c>
      <c r="X50" s="27"/>
      <c r="Y50" s="27">
        <v>195755</v>
      </c>
      <c r="Z50" s="27"/>
      <c r="AA50" s="14">
        <v>19575.5</v>
      </c>
      <c r="AB50" s="27"/>
      <c r="AC50" s="14">
        <v>176179.5</v>
      </c>
      <c r="AD50" s="14">
        <v>19575.5</v>
      </c>
      <c r="AE50" s="30" t="s">
        <v>46</v>
      </c>
      <c r="AF50" s="27">
        <v>0</v>
      </c>
      <c r="AG50" s="27">
        <v>0</v>
      </c>
      <c r="AH50" s="14">
        <v>176179.5</v>
      </c>
      <c r="AI50" s="27"/>
      <c r="AJ50" s="27" t="s">
        <v>48</v>
      </c>
    </row>
    <row r="51" spans="1:36" x14ac:dyDescent="0.25">
      <c r="A51" s="27">
        <v>44</v>
      </c>
      <c r="B51" s="27"/>
      <c r="C51" s="13" t="s">
        <v>44</v>
      </c>
      <c r="D51" s="14">
        <v>4200546</v>
      </c>
      <c r="E51" s="13">
        <v>43878</v>
      </c>
      <c r="F51" s="13">
        <v>43892</v>
      </c>
      <c r="G51" s="17">
        <v>655214</v>
      </c>
      <c r="H51" s="17">
        <v>0</v>
      </c>
      <c r="I51" s="17">
        <v>922.19999999999891</v>
      </c>
      <c r="J51" s="17"/>
      <c r="K51" s="17">
        <v>645992</v>
      </c>
      <c r="L51" s="17">
        <v>8299.8000000000011</v>
      </c>
      <c r="M51" s="17"/>
      <c r="N51" s="17"/>
      <c r="O51" s="19">
        <f t="shared" si="0"/>
        <v>4.5474735088646412E-11</v>
      </c>
      <c r="P51" s="13" t="s">
        <v>44</v>
      </c>
      <c r="Q51" s="14">
        <v>4200546</v>
      </c>
      <c r="R51" s="31">
        <v>655214</v>
      </c>
      <c r="S51" s="27"/>
      <c r="T51" s="27"/>
      <c r="U51" s="27"/>
      <c r="V51" s="27"/>
      <c r="W51" s="32">
        <v>2720881</v>
      </c>
      <c r="X51" s="27"/>
      <c r="Y51" s="27">
        <v>9222</v>
      </c>
      <c r="Z51" s="27"/>
      <c r="AA51" s="14">
        <v>922.19999999999891</v>
      </c>
      <c r="AB51" s="27"/>
      <c r="AC51" s="14">
        <v>8299.8000000000011</v>
      </c>
      <c r="AD51" s="14">
        <v>922.19999999999891</v>
      </c>
      <c r="AE51" s="30" t="s">
        <v>46</v>
      </c>
      <c r="AF51" s="27">
        <v>0</v>
      </c>
      <c r="AG51" s="27">
        <v>0</v>
      </c>
      <c r="AH51" s="14">
        <v>8299.8000000000011</v>
      </c>
      <c r="AI51" s="27"/>
      <c r="AJ51" s="27" t="s">
        <v>48</v>
      </c>
    </row>
    <row r="52" spans="1:36" x14ac:dyDescent="0.25">
      <c r="A52" s="27">
        <v>45</v>
      </c>
      <c r="B52" s="27"/>
      <c r="C52" s="13" t="s">
        <v>44</v>
      </c>
      <c r="D52" s="14">
        <v>4200564</v>
      </c>
      <c r="E52" s="13">
        <v>43878</v>
      </c>
      <c r="F52" s="13">
        <v>43892</v>
      </c>
      <c r="G52" s="17">
        <v>234817</v>
      </c>
      <c r="H52" s="17">
        <v>0</v>
      </c>
      <c r="I52" s="17">
        <v>2593.8999999999978</v>
      </c>
      <c r="J52" s="17"/>
      <c r="K52" s="17">
        <v>208878</v>
      </c>
      <c r="L52" s="17">
        <v>23345.100000000002</v>
      </c>
      <c r="M52" s="17"/>
      <c r="N52" s="17"/>
      <c r="O52" s="19">
        <f t="shared" si="0"/>
        <v>0</v>
      </c>
      <c r="P52" s="13" t="s">
        <v>44</v>
      </c>
      <c r="Q52" s="14">
        <v>4200564</v>
      </c>
      <c r="R52" s="31">
        <v>238217</v>
      </c>
      <c r="S52" s="27"/>
      <c r="T52" s="27"/>
      <c r="U52" s="27"/>
      <c r="V52" s="27"/>
      <c r="W52" s="32">
        <v>2720883</v>
      </c>
      <c r="X52" s="27"/>
      <c r="Y52" s="27">
        <v>25939</v>
      </c>
      <c r="Z52" s="27"/>
      <c r="AA52" s="14">
        <v>2593.8999999999978</v>
      </c>
      <c r="AB52" s="27"/>
      <c r="AC52" s="14">
        <v>23345.100000000002</v>
      </c>
      <c r="AD52" s="14">
        <v>2593.8999999999978</v>
      </c>
      <c r="AE52" s="30" t="s">
        <v>46</v>
      </c>
      <c r="AF52" s="27">
        <v>0</v>
      </c>
      <c r="AG52" s="27">
        <v>0</v>
      </c>
      <c r="AH52" s="14">
        <v>23345.100000000002</v>
      </c>
      <c r="AI52" s="27"/>
      <c r="AJ52" s="27" t="s">
        <v>48</v>
      </c>
    </row>
    <row r="53" spans="1:36" x14ac:dyDescent="0.25">
      <c r="A53" s="27">
        <v>46</v>
      </c>
      <c r="B53" s="27"/>
      <c r="C53" s="13" t="s">
        <v>44</v>
      </c>
      <c r="D53" s="14">
        <v>4203950</v>
      </c>
      <c r="E53" s="13">
        <v>43881</v>
      </c>
      <c r="F53" s="13">
        <v>43894</v>
      </c>
      <c r="G53" s="17">
        <v>1946704</v>
      </c>
      <c r="H53" s="17">
        <v>0</v>
      </c>
      <c r="I53" s="17">
        <v>2680.5999999999985</v>
      </c>
      <c r="J53" s="17"/>
      <c r="K53" s="17">
        <v>1919898</v>
      </c>
      <c r="L53" s="17">
        <v>24125.4</v>
      </c>
      <c r="M53" s="17"/>
      <c r="N53" s="17"/>
      <c r="O53" s="19">
        <f t="shared" si="0"/>
        <v>-9.4587448984384537E-11</v>
      </c>
      <c r="P53" s="13" t="s">
        <v>44</v>
      </c>
      <c r="Q53" s="14">
        <v>4203950</v>
      </c>
      <c r="R53" s="31">
        <v>1946704</v>
      </c>
      <c r="S53" s="27"/>
      <c r="T53" s="27"/>
      <c r="U53" s="27"/>
      <c r="V53" s="27"/>
      <c r="W53" s="32">
        <v>2728340</v>
      </c>
      <c r="X53" s="27"/>
      <c r="Y53" s="27">
        <v>26806</v>
      </c>
      <c r="Z53" s="27"/>
      <c r="AA53" s="14">
        <v>2680.5999999999985</v>
      </c>
      <c r="AB53" s="27"/>
      <c r="AC53" s="14">
        <v>24125.4</v>
      </c>
      <c r="AD53" s="14">
        <v>2680.5999999999985</v>
      </c>
      <c r="AE53" s="30" t="s">
        <v>46</v>
      </c>
      <c r="AF53" s="27">
        <v>0</v>
      </c>
      <c r="AG53" s="27">
        <v>0</v>
      </c>
      <c r="AH53" s="14">
        <v>24125.4</v>
      </c>
      <c r="AI53" s="27"/>
      <c r="AJ53" s="27" t="s">
        <v>48</v>
      </c>
    </row>
    <row r="54" spans="1:36" x14ac:dyDescent="0.25">
      <c r="A54" s="27">
        <v>47</v>
      </c>
      <c r="B54" s="27"/>
      <c r="C54" s="13" t="s">
        <v>44</v>
      </c>
      <c r="D54" s="14">
        <v>4206354</v>
      </c>
      <c r="E54" s="13">
        <v>43886</v>
      </c>
      <c r="F54" s="13">
        <v>43894</v>
      </c>
      <c r="G54" s="17">
        <v>145890</v>
      </c>
      <c r="H54" s="17">
        <v>0</v>
      </c>
      <c r="I54" s="17">
        <v>802.59999999999945</v>
      </c>
      <c r="J54" s="17"/>
      <c r="K54" s="17">
        <v>137864</v>
      </c>
      <c r="L54" s="17">
        <v>7223.4000000000005</v>
      </c>
      <c r="M54" s="17"/>
      <c r="N54" s="17"/>
      <c r="O54" s="19">
        <f t="shared" si="0"/>
        <v>0</v>
      </c>
      <c r="P54" s="13" t="s">
        <v>44</v>
      </c>
      <c r="Q54" s="14">
        <v>4206354</v>
      </c>
      <c r="R54" s="31">
        <v>145890</v>
      </c>
      <c r="S54" s="27"/>
      <c r="T54" s="27"/>
      <c r="U54" s="27"/>
      <c r="V54" s="27"/>
      <c r="W54" s="32">
        <v>2720003</v>
      </c>
      <c r="X54" s="27"/>
      <c r="Y54" s="27">
        <v>8026</v>
      </c>
      <c r="Z54" s="27"/>
      <c r="AA54" s="14">
        <v>802.59999999999945</v>
      </c>
      <c r="AB54" s="27"/>
      <c r="AC54" s="14">
        <v>7223.4000000000005</v>
      </c>
      <c r="AD54" s="14">
        <v>802.59999999999945</v>
      </c>
      <c r="AE54" s="30" t="s">
        <v>46</v>
      </c>
      <c r="AF54" s="27">
        <v>0</v>
      </c>
      <c r="AG54" s="27">
        <v>0</v>
      </c>
      <c r="AH54" s="14">
        <v>7223.4000000000005</v>
      </c>
      <c r="AI54" s="27"/>
      <c r="AJ54" s="27" t="s">
        <v>48</v>
      </c>
    </row>
    <row r="55" spans="1:36" x14ac:dyDescent="0.25">
      <c r="A55" s="27">
        <v>48</v>
      </c>
      <c r="B55" s="27"/>
      <c r="C55" s="13" t="s">
        <v>44</v>
      </c>
      <c r="D55" s="14">
        <v>4206307</v>
      </c>
      <c r="E55" s="13">
        <v>43885</v>
      </c>
      <c r="F55" s="13">
        <v>43900</v>
      </c>
      <c r="G55" s="17">
        <v>2265203</v>
      </c>
      <c r="H55" s="17">
        <v>0</v>
      </c>
      <c r="I55" s="17">
        <v>41027.200000000012</v>
      </c>
      <c r="J55" s="17"/>
      <c r="K55" s="17">
        <v>1854931</v>
      </c>
      <c r="L55" s="17">
        <v>369244.8</v>
      </c>
      <c r="M55" s="17"/>
      <c r="N55" s="17"/>
      <c r="O55" s="19">
        <f t="shared" si="0"/>
        <v>0</v>
      </c>
      <c r="P55" s="13" t="s">
        <v>44</v>
      </c>
      <c r="Q55" s="14">
        <v>4206307</v>
      </c>
      <c r="R55" s="31">
        <v>2265203</v>
      </c>
      <c r="S55" s="27"/>
      <c r="T55" s="27"/>
      <c r="U55" s="27"/>
      <c r="V55" s="27"/>
      <c r="W55" s="32">
        <v>2730847</v>
      </c>
      <c r="X55" s="27"/>
      <c r="Y55" s="27">
        <v>410272</v>
      </c>
      <c r="Z55" s="27"/>
      <c r="AA55" s="14">
        <v>41027.200000000012</v>
      </c>
      <c r="AB55" s="27"/>
      <c r="AC55" s="14">
        <v>369244.8</v>
      </c>
      <c r="AD55" s="14">
        <v>41027.200000000012</v>
      </c>
      <c r="AE55" s="30" t="s">
        <v>46</v>
      </c>
      <c r="AF55" s="27">
        <v>0</v>
      </c>
      <c r="AG55" s="27">
        <v>0</v>
      </c>
      <c r="AH55" s="14">
        <v>369244.8</v>
      </c>
      <c r="AI55" s="27"/>
      <c r="AJ55" s="27" t="s">
        <v>48</v>
      </c>
    </row>
    <row r="56" spans="1:36" x14ac:dyDescent="0.25">
      <c r="A56" s="27">
        <v>49</v>
      </c>
      <c r="B56" s="27"/>
      <c r="C56" s="13" t="s">
        <v>44</v>
      </c>
      <c r="D56" s="14">
        <v>4206461</v>
      </c>
      <c r="E56" s="13">
        <v>43886</v>
      </c>
      <c r="F56" s="13">
        <v>43900</v>
      </c>
      <c r="G56" s="17">
        <v>71042</v>
      </c>
      <c r="H56" s="17">
        <v>0</v>
      </c>
      <c r="I56" s="17">
        <v>3834.0999999999985</v>
      </c>
      <c r="J56" s="17"/>
      <c r="K56" s="17">
        <v>32701</v>
      </c>
      <c r="L56" s="17">
        <v>34506.9</v>
      </c>
      <c r="M56" s="17"/>
      <c r="N56" s="17"/>
      <c r="O56" s="19">
        <f t="shared" si="0"/>
        <v>0</v>
      </c>
      <c r="P56" s="13" t="s">
        <v>44</v>
      </c>
      <c r="Q56" s="14">
        <v>4206461</v>
      </c>
      <c r="R56" s="31">
        <v>71042</v>
      </c>
      <c r="S56" s="27"/>
      <c r="T56" s="27"/>
      <c r="U56" s="27"/>
      <c r="V56" s="27"/>
      <c r="W56" s="32">
        <v>2728845</v>
      </c>
      <c r="X56" s="27"/>
      <c r="Y56" s="27">
        <v>38341</v>
      </c>
      <c r="Z56" s="27"/>
      <c r="AA56" s="14">
        <v>3834.0999999999985</v>
      </c>
      <c r="AB56" s="27"/>
      <c r="AC56" s="14">
        <v>34506.9</v>
      </c>
      <c r="AD56" s="14">
        <v>3834.0999999999985</v>
      </c>
      <c r="AE56" s="30" t="s">
        <v>47</v>
      </c>
      <c r="AF56" s="27">
        <v>0</v>
      </c>
      <c r="AG56" s="27">
        <v>0</v>
      </c>
      <c r="AH56" s="14">
        <v>34506.9</v>
      </c>
      <c r="AI56" s="27"/>
      <c r="AJ56" s="27" t="s">
        <v>48</v>
      </c>
    </row>
    <row r="57" spans="1:36" x14ac:dyDescent="0.25">
      <c r="A57" s="27">
        <v>50</v>
      </c>
      <c r="B57" s="27"/>
      <c r="C57" s="13" t="s">
        <v>44</v>
      </c>
      <c r="D57" s="14">
        <v>4218576</v>
      </c>
      <c r="E57" s="13">
        <v>43901</v>
      </c>
      <c r="F57" s="13">
        <v>43908</v>
      </c>
      <c r="G57" s="17">
        <v>9007217</v>
      </c>
      <c r="H57" s="17">
        <v>0</v>
      </c>
      <c r="I57" s="17">
        <v>784782.39999999944</v>
      </c>
      <c r="J57" s="17"/>
      <c r="K57" s="17">
        <v>1159393</v>
      </c>
      <c r="L57" s="17">
        <v>7063041.6000000006</v>
      </c>
      <c r="M57" s="17"/>
      <c r="N57" s="17"/>
      <c r="O57" s="19">
        <f t="shared" si="0"/>
        <v>0</v>
      </c>
      <c r="P57" s="13" t="s">
        <v>44</v>
      </c>
      <c r="Q57" s="14">
        <v>4218576</v>
      </c>
      <c r="R57" s="31">
        <v>9007217</v>
      </c>
      <c r="S57" s="27"/>
      <c r="T57" s="27"/>
      <c r="U57" s="27"/>
      <c r="V57" s="27"/>
      <c r="W57" s="32">
        <v>2784162</v>
      </c>
      <c r="X57" s="27"/>
      <c r="Y57" s="27">
        <v>7847824</v>
      </c>
      <c r="Z57" s="27"/>
      <c r="AA57" s="14">
        <v>784782.39999999944</v>
      </c>
      <c r="AB57" s="27"/>
      <c r="AC57" s="14">
        <v>7063041.6000000006</v>
      </c>
      <c r="AD57" s="14">
        <v>784782.39999999944</v>
      </c>
      <c r="AE57" s="30" t="s">
        <v>46</v>
      </c>
      <c r="AF57" s="27">
        <v>0</v>
      </c>
      <c r="AG57" s="27">
        <v>0</v>
      </c>
      <c r="AH57" s="14">
        <v>7063041.6000000006</v>
      </c>
      <c r="AI57" s="27"/>
      <c r="AJ57" s="27" t="s">
        <v>48</v>
      </c>
    </row>
    <row r="58" spans="1:36" x14ac:dyDescent="0.25">
      <c r="L58" s="18" t="s">
        <v>44</v>
      </c>
      <c r="Y58" s="33">
        <f>SUM(Y8:Y57)</f>
        <v>53415887</v>
      </c>
      <c r="Z58" s="34"/>
      <c r="AA58" s="33">
        <f>SUM(AA8:AA57)</f>
        <v>5341588.6999999993</v>
      </c>
      <c r="AB58" s="34"/>
      <c r="AC58" s="33">
        <f>SUM(AC8:AC57)</f>
        <v>48074298.29999999</v>
      </c>
      <c r="AD58" s="33">
        <f>SUM(AD8:AD57)</f>
        <v>5341588.6999999993</v>
      </c>
      <c r="AE58" s="34"/>
      <c r="AF58" s="34"/>
      <c r="AG58" s="34"/>
      <c r="AH58" s="33">
        <f>SUM(AH8:AH57)</f>
        <v>48074298.29999999</v>
      </c>
    </row>
  </sheetData>
  <autoFilter ref="A7:AJ7"/>
  <mergeCells count="2">
    <mergeCell ref="Q6:AH6"/>
    <mergeCell ref="A6:O6"/>
  </mergeCells>
  <conditionalFormatting sqref="C8:D57">
    <cfRule type="expression" dxfId="19" priority="21">
      <formula>($AG8:$AG20005="Total general")</formula>
    </cfRule>
    <cfRule type="expression" dxfId="18" priority="22">
      <formula>($AG8:$AG20005="Total FACTURA PAGADA")</formula>
    </cfRule>
    <cfRule type="expression" dxfId="17" priority="23">
      <formula>($AG8:$AG20005="Total FACTURA EN TRAMITE DE AUDITORIA Y NO VENCIDA PARA PAGO")</formula>
    </cfRule>
    <cfRule type="expression" dxfId="7" priority="24">
      <formula>($AG8:$AG20005="Total FACTURA DEVUELTA")</formula>
    </cfRule>
    <cfRule type="expression" dxfId="6" priority="25">
      <formula>($AG8:$AG20005="Total FACTURA NO RECIBIDA")</formula>
    </cfRule>
  </conditionalFormatting>
  <conditionalFormatting sqref="P8:Q57">
    <cfRule type="expression" dxfId="16" priority="16">
      <formula>($AG8:$AG20005="Total general")</formula>
    </cfRule>
    <cfRule type="expression" dxfId="15" priority="17">
      <formula>($AG8:$AG20005="Total FACTURA PAGADA")</formula>
    </cfRule>
    <cfRule type="expression" dxfId="14" priority="18">
      <formula>($AG8:$AG20005="Total FACTURA EN TRAMITE DE AUDITORIA Y NO VENCIDA PARA PAGO")</formula>
    </cfRule>
    <cfRule type="expression" dxfId="5" priority="19">
      <formula>($AG8:$AG20005="Total FACTURA DEVUELTA")</formula>
    </cfRule>
    <cfRule type="expression" dxfId="4" priority="20">
      <formula>($AG8:$AG20005="Total FACTURA NO RECIBIDA")</formula>
    </cfRule>
  </conditionalFormatting>
  <conditionalFormatting sqref="W8:W57">
    <cfRule type="expression" dxfId="13" priority="11">
      <formula>($AG8:$AG20005="Total general")</formula>
    </cfRule>
    <cfRule type="expression" dxfId="12" priority="12">
      <formula>($AG8:$AG20005="Total FACTURA PAGADA")</formula>
    </cfRule>
    <cfRule type="expression" dxfId="11" priority="13">
      <formula>($AG8:$AG20005="Total FACTURA EN TRAMITE DE AUDITORIA Y NO VENCIDA PARA PAGO")</formula>
    </cfRule>
    <cfRule type="expression" dxfId="3" priority="14">
      <formula>($AG8:$AG20005="Total FACTURA DEVUELTA")</formula>
    </cfRule>
    <cfRule type="expression" dxfId="2" priority="15">
      <formula>($AG8:$AG20005="Total FACTURA NO RECIBIDA")</formula>
    </cfRule>
  </conditionalFormatting>
  <conditionalFormatting sqref="R8:R57">
    <cfRule type="expression" dxfId="10" priority="6">
      <formula>($AG8:$AG20005="Total general")</formula>
    </cfRule>
    <cfRule type="expression" dxfId="9" priority="7">
      <formula>($AG8:$AG20005="Total FACTURA PAGADA")</formula>
    </cfRule>
    <cfRule type="expression" dxfId="8" priority="8">
      <formula>($AG8:$AG20005="Total FACTURA EN TRAMITE DE AUDITORIA Y NO VENCIDA PARA PAGO")</formula>
    </cfRule>
    <cfRule type="expression" dxfId="1" priority="9">
      <formula>($AG8:$AG20005="Total FACTURA DEVUELTA")</formula>
    </cfRule>
    <cfRule type="expression" dxfId="0" priority="10">
      <formula>($AG8:$AG20005="Total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98DA74-1B94-4A5D-8BFE-6DFB01499547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0D1668-6631-48DB-AE2C-4BEAC3B1D952}">
  <ds:schemaRefs>
    <ds:schemaRef ds:uri="http://purl.org/dc/terms/"/>
    <ds:schemaRef ds:uri="fc59cac2-4a0b-49e5-b878-56577be8299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b6565643-c00f-44ce-b5d1-532a85e4382c"/>
    <ds:schemaRef ds:uri="http://schemas.microsoft.com/sharepoint/v3/field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