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0730" windowHeight="1116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3" l="1"/>
  <c r="AD13" i="3"/>
  <c r="AC13" i="3"/>
  <c r="AA13" i="3"/>
  <c r="Y13" i="3"/>
</calcChain>
</file>

<file path=xl/sharedStrings.xml><?xml version="1.0" encoding="utf-8"?>
<sst xmlns="http://schemas.openxmlformats.org/spreadsheetml/2006/main" count="63" uniqueCount="51">
  <si>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</si>
  <si>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</si>
  <si>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</si>
  <si>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</si>
  <si>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</si>
  <si>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</si>
  <si>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</si>
  <si>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</si>
  <si>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</si>
  <si>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</si>
  <si>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</si>
  <si>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</si>
  <si>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</si>
  <si>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</si>
  <si>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</si>
  <si>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</si>
  <si>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</si>
  <si>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</si>
  <si>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</si>
  <si>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</si>
  <si>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</si>
  <si>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</si>
  <si>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</si>
  <si>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</si>
  <si>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</si>
  <si>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</si>
  <si>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</si>
  <si>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</si>
  <si>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</si>
  <si>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</si>
  <si>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</si>
  <si>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</si>
  <si>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</si>
  <si>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</si>
  <si>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</si>
  <si>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</si>
  <si>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</si>
  <si>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</si>
  <si>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</si>
  <si>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</si>
  <si>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</si>
  <si>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</si>
  <si>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</si>
  <si>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 – NIT 800088702</t>
  </si>
  <si>
    <t>31/03/2020</t>
  </si>
  <si>
    <t>11/01/2021</t>
  </si>
  <si>
    <t>MED</t>
  </si>
  <si>
    <t>FINIC-1</t>
  </si>
  <si>
    <t>FINIS-1</t>
  </si>
  <si>
    <t>CONCILIACION PAGADA  11/01/2021</t>
  </si>
  <si>
    <t>FUNDACION PARA EL SERVICIO DE ATENCION MEDICA FUNDACION SIAM - Nit 900034438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</si>
</sst>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(* #,##0_);_(* \(#,##0\);_(* &quot;-&quot;??_);_(@_)"/>
    <numFmt numFmtId="167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5" fontId="3" fillId="3" borderId="6" xfId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Border="1"/>
    <xf numFmtId="42" fontId="0" fillId="0" borderId="1" xfId="3" applyFont="1" applyBorder="1"/>
    <xf numFmtId="0" fontId="0" fillId="4" borderId="1" xfId="0" applyFill="1" applyBorder="1"/>
    <xf numFmtId="166" fontId="0" fillId="0" borderId="1" xfId="1" applyNumberFormat="1" applyFont="1" applyBorder="1"/>
    <xf numFmtId="0" fontId="0" fillId="0" borderId="1" xfId="0" applyFill="1" applyBorder="1"/>
    <xf numFmtId="15" fontId="4" fillId="0" borderId="1" xfId="0" applyNumberFormat="1" applyFont="1" applyFill="1" applyBorder="1" applyAlignment="1">
      <alignment horizontal="right"/>
    </xf>
    <xf numFmtId="167" fontId="7" fillId="0" borderId="1" xfId="4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5" fontId="0" fillId="0" borderId="1" xfId="0" applyNumberFormat="1" applyFill="1" applyBorder="1"/>
    <xf numFmtId="41" fontId="4" fillId="0" borderId="1" xfId="5" applyFont="1" applyFill="1" applyBorder="1" applyAlignment="1">
      <alignment horizontal="left"/>
    </xf>
    <xf numFmtId="42" fontId="4" fillId="0" borderId="1" xfId="3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2" fontId="5" fillId="0" borderId="0" xfId="0" applyNumberFormat="1" applyFont="1"/>
  </cellXfs>
  <cellStyles count="6">
    <cellStyle name="Millares" xfId="1" builtinId="3"/>
    <cellStyle name="Millares [0]" xfId="5" builtinId="6"/>
    <cellStyle name="Moneda" xfId="4" builtinId="4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zoomScale="98" zoomScaleNormal="98" workbookViewId="0">
      <selection activeCell="AD13" sqref="AC13:AD1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7" max="7" width="13.1406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6.140625" customWidth="1"/>
    <col min="29" max="29" width="11.85546875" bestFit="1" customWidth="1"/>
    <col min="30" max="30" width="14.71093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6.140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43</v>
      </c>
    </row>
    <row r="3" spans="1:36" x14ac:dyDescent="0.25">
      <c r="A3" s="1" t="s">
        <v>2</v>
      </c>
      <c r="B3" s="1" t="s">
        <v>50</v>
      </c>
    </row>
    <row r="4" spans="1:36" x14ac:dyDescent="0.25">
      <c r="A4" s="1" t="s">
        <v>3</v>
      </c>
      <c r="B4" t="s">
        <v>44</v>
      </c>
    </row>
    <row r="5" spans="1:36" x14ac:dyDescent="0.25">
      <c r="A5" s="1" t="s">
        <v>4</v>
      </c>
      <c r="B5" t="s">
        <v>45</v>
      </c>
    </row>
    <row r="6" spans="1:36" ht="15.75" thickBot="1" x14ac:dyDescent="0.3"/>
    <row r="7" spans="1:36" ht="15.75" customHeight="1" thickBot="1" x14ac:dyDescent="0.3">
      <c r="A7" s="31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2"/>
      <c r="Q7" s="28" t="s">
        <v>6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36" ht="56.25" x14ac:dyDescent="0.25">
      <c r="A8" s="6" t="s">
        <v>7</v>
      </c>
      <c r="B8" s="7" t="s">
        <v>8</v>
      </c>
      <c r="C8" s="6" t="s">
        <v>9</v>
      </c>
      <c r="D8" s="6" t="s">
        <v>10</v>
      </c>
      <c r="E8" s="8" t="s">
        <v>11</v>
      </c>
      <c r="F8" s="7" t="s">
        <v>12</v>
      </c>
      <c r="G8" s="9" t="s">
        <v>13</v>
      </c>
      <c r="H8" s="7" t="s">
        <v>14</v>
      </c>
      <c r="I8" s="7" t="s">
        <v>15</v>
      </c>
      <c r="J8" s="7" t="s">
        <v>16</v>
      </c>
      <c r="K8" s="7" t="s">
        <v>17</v>
      </c>
      <c r="L8" s="7" t="s">
        <v>18</v>
      </c>
      <c r="M8" s="7" t="s">
        <v>19</v>
      </c>
      <c r="N8" s="9" t="s">
        <v>20</v>
      </c>
      <c r="O8" s="9" t="s">
        <v>21</v>
      </c>
      <c r="P8" s="10" t="s">
        <v>22</v>
      </c>
      <c r="Q8" s="11" t="s">
        <v>23</v>
      </c>
      <c r="R8" s="10" t="s">
        <v>24</v>
      </c>
      <c r="S8" s="10" t="s">
        <v>25</v>
      </c>
      <c r="T8" s="10" t="s">
        <v>26</v>
      </c>
      <c r="U8" s="12" t="s">
        <v>27</v>
      </c>
      <c r="V8" s="10" t="s">
        <v>28</v>
      </c>
      <c r="W8" s="12" t="s">
        <v>29</v>
      </c>
      <c r="X8" s="12" t="s">
        <v>30</v>
      </c>
      <c r="Y8" s="12" t="s">
        <v>31</v>
      </c>
      <c r="Z8" s="10" t="s">
        <v>32</v>
      </c>
      <c r="AA8" s="12" t="s">
        <v>33</v>
      </c>
      <c r="AB8" s="12" t="s">
        <v>34</v>
      </c>
      <c r="AC8" s="12" t="s">
        <v>35</v>
      </c>
      <c r="AD8" s="12" t="s">
        <v>36</v>
      </c>
      <c r="AE8" s="12" t="s">
        <v>37</v>
      </c>
      <c r="AF8" s="12" t="s">
        <v>38</v>
      </c>
      <c r="AG8" s="12" t="s">
        <v>39</v>
      </c>
      <c r="AH8" s="12" t="s">
        <v>40</v>
      </c>
      <c r="AI8" s="13" t="s">
        <v>41</v>
      </c>
      <c r="AJ8" s="14" t="s">
        <v>42</v>
      </c>
    </row>
    <row r="9" spans="1:36" s="4" customFormat="1" x14ac:dyDescent="0.25">
      <c r="A9" s="23">
        <v>1</v>
      </c>
      <c r="B9" s="5"/>
      <c r="C9" s="15" t="s">
        <v>46</v>
      </c>
      <c r="D9" s="20">
        <v>711</v>
      </c>
      <c r="E9" s="21">
        <v>43028</v>
      </c>
      <c r="F9" s="21">
        <v>43028</v>
      </c>
      <c r="G9" s="22">
        <v>18800000</v>
      </c>
      <c r="H9" s="19">
        <v>0</v>
      </c>
      <c r="I9" s="19">
        <v>0</v>
      </c>
      <c r="J9" s="19">
        <v>0</v>
      </c>
      <c r="K9" s="27">
        <v>18000000</v>
      </c>
      <c r="L9" s="27">
        <v>560000</v>
      </c>
      <c r="M9" s="19">
        <v>0</v>
      </c>
      <c r="N9" s="27">
        <v>18560000</v>
      </c>
      <c r="O9" s="19">
        <v>0</v>
      </c>
      <c r="P9" s="15" t="s">
        <v>46</v>
      </c>
      <c r="Q9" s="16">
        <v>711</v>
      </c>
      <c r="R9" s="26">
        <v>18800000</v>
      </c>
      <c r="S9" s="5"/>
      <c r="T9" s="5"/>
      <c r="U9" s="5"/>
      <c r="V9" s="5"/>
      <c r="W9" s="25">
        <v>1849089</v>
      </c>
      <c r="X9" s="5"/>
      <c r="Y9" s="17">
        <v>800000</v>
      </c>
      <c r="Z9" s="5"/>
      <c r="AA9" s="17">
        <v>240000</v>
      </c>
      <c r="AB9" s="5"/>
      <c r="AC9" s="17">
        <v>560000</v>
      </c>
      <c r="AD9" s="17">
        <v>240000</v>
      </c>
      <c r="AE9" s="18" t="s">
        <v>47</v>
      </c>
      <c r="AF9" s="3">
        <v>0</v>
      </c>
      <c r="AG9" s="3">
        <v>0</v>
      </c>
      <c r="AH9" s="17">
        <v>560000</v>
      </c>
      <c r="AI9" s="3">
        <v>0</v>
      </c>
      <c r="AJ9" s="3" t="s">
        <v>49</v>
      </c>
    </row>
    <row r="10" spans="1:36" x14ac:dyDescent="0.25">
      <c r="A10" s="23">
        <v>2</v>
      </c>
      <c r="B10" s="20"/>
      <c r="C10" s="15" t="s">
        <v>46</v>
      </c>
      <c r="D10" s="20">
        <v>726</v>
      </c>
      <c r="E10" s="24">
        <v>43059</v>
      </c>
      <c r="F10" s="24">
        <v>43059</v>
      </c>
      <c r="G10" s="22">
        <v>22000000</v>
      </c>
      <c r="H10" s="19">
        <v>0</v>
      </c>
      <c r="I10" s="19">
        <v>0</v>
      </c>
      <c r="J10" s="19">
        <v>0</v>
      </c>
      <c r="K10" s="27">
        <v>21600000</v>
      </c>
      <c r="L10" s="27">
        <v>280000</v>
      </c>
      <c r="M10" s="19">
        <v>0</v>
      </c>
      <c r="N10" s="27">
        <v>21880000</v>
      </c>
      <c r="O10" s="19">
        <v>0</v>
      </c>
      <c r="P10" s="15" t="s">
        <v>46</v>
      </c>
      <c r="Q10" s="16">
        <v>726</v>
      </c>
      <c r="R10" s="26">
        <v>22000000</v>
      </c>
      <c r="S10" s="16"/>
      <c r="T10" s="16"/>
      <c r="U10" s="16"/>
      <c r="V10" s="16"/>
      <c r="W10" s="25">
        <v>1870069</v>
      </c>
      <c r="X10" s="16"/>
      <c r="Y10" s="17">
        <v>400000</v>
      </c>
      <c r="Z10" s="16"/>
      <c r="AA10" s="17">
        <v>120000</v>
      </c>
      <c r="AB10" s="16"/>
      <c r="AC10" s="17">
        <v>280000</v>
      </c>
      <c r="AD10" s="17">
        <v>120000</v>
      </c>
      <c r="AE10" s="18" t="s">
        <v>47</v>
      </c>
      <c r="AF10" s="3">
        <v>0</v>
      </c>
      <c r="AG10" s="3">
        <v>0</v>
      </c>
      <c r="AH10" s="17">
        <v>280000</v>
      </c>
      <c r="AI10" s="3">
        <v>0</v>
      </c>
      <c r="AJ10" s="3" t="s">
        <v>49</v>
      </c>
    </row>
    <row r="11" spans="1:36" x14ac:dyDescent="0.25">
      <c r="A11" s="23">
        <v>3</v>
      </c>
      <c r="B11" s="20"/>
      <c r="C11" s="15" t="s">
        <v>46</v>
      </c>
      <c r="D11" s="20">
        <v>739</v>
      </c>
      <c r="E11" s="24">
        <v>43097</v>
      </c>
      <c r="F11" s="24">
        <v>43097</v>
      </c>
      <c r="G11" s="22">
        <v>1600000</v>
      </c>
      <c r="H11" s="19">
        <v>0</v>
      </c>
      <c r="I11" s="19">
        <v>0</v>
      </c>
      <c r="J11" s="19">
        <v>0</v>
      </c>
      <c r="K11" s="27">
        <v>1200000</v>
      </c>
      <c r="L11" s="27">
        <v>280000</v>
      </c>
      <c r="M11" s="19">
        <v>0</v>
      </c>
      <c r="N11" s="27">
        <v>1480000</v>
      </c>
      <c r="O11" s="19">
        <v>0</v>
      </c>
      <c r="P11" s="15" t="s">
        <v>46</v>
      </c>
      <c r="Q11" s="16">
        <v>739</v>
      </c>
      <c r="R11" s="26">
        <v>1600000</v>
      </c>
      <c r="S11" s="16"/>
      <c r="T11" s="16"/>
      <c r="U11" s="16"/>
      <c r="V11" s="16"/>
      <c r="W11" s="25">
        <v>1893324</v>
      </c>
      <c r="X11" s="16"/>
      <c r="Y11" s="17">
        <v>400000</v>
      </c>
      <c r="Z11" s="16"/>
      <c r="AA11" s="17">
        <v>120000</v>
      </c>
      <c r="AB11" s="16"/>
      <c r="AC11" s="17">
        <v>280000</v>
      </c>
      <c r="AD11" s="17">
        <v>120000</v>
      </c>
      <c r="AE11" s="18" t="s">
        <v>48</v>
      </c>
      <c r="AF11" s="3">
        <v>0</v>
      </c>
      <c r="AG11" s="3">
        <v>0</v>
      </c>
      <c r="AH11" s="17">
        <v>280000</v>
      </c>
      <c r="AI11" s="3">
        <v>0</v>
      </c>
      <c r="AJ11" s="3" t="s">
        <v>49</v>
      </c>
    </row>
    <row r="12" spans="1:36" x14ac:dyDescent="0.25">
      <c r="A12" s="23">
        <v>4</v>
      </c>
      <c r="B12" s="20"/>
      <c r="C12" s="15" t="s">
        <v>46</v>
      </c>
      <c r="D12" s="20">
        <v>823</v>
      </c>
      <c r="E12" s="24">
        <v>43195</v>
      </c>
      <c r="F12" s="24">
        <v>43195</v>
      </c>
      <c r="G12" s="22">
        <v>20000000</v>
      </c>
      <c r="H12" s="19">
        <v>0</v>
      </c>
      <c r="I12" s="19">
        <v>0</v>
      </c>
      <c r="J12" s="19">
        <v>0</v>
      </c>
      <c r="K12" s="27">
        <v>10800000</v>
      </c>
      <c r="L12" s="27">
        <v>6440000</v>
      </c>
      <c r="M12" s="19">
        <v>0</v>
      </c>
      <c r="N12" s="27">
        <v>17240000</v>
      </c>
      <c r="O12" s="19">
        <v>0</v>
      </c>
      <c r="P12" s="15" t="s">
        <v>46</v>
      </c>
      <c r="Q12" s="16">
        <v>823</v>
      </c>
      <c r="R12" s="26">
        <v>20000000</v>
      </c>
      <c r="S12" s="16"/>
      <c r="T12" s="16"/>
      <c r="U12" s="16"/>
      <c r="V12" s="16"/>
      <c r="W12" s="25">
        <v>1975026</v>
      </c>
      <c r="X12" s="16"/>
      <c r="Y12" s="17">
        <v>9200000</v>
      </c>
      <c r="Z12" s="16"/>
      <c r="AA12" s="17">
        <v>2760000</v>
      </c>
      <c r="AB12" s="16"/>
      <c r="AC12" s="17">
        <v>6440000</v>
      </c>
      <c r="AD12" s="17">
        <v>2760000</v>
      </c>
      <c r="AE12" s="18" t="s">
        <v>47</v>
      </c>
      <c r="AF12" s="3">
        <v>0</v>
      </c>
      <c r="AG12" s="3">
        <v>0</v>
      </c>
      <c r="AH12" s="17">
        <v>6440000</v>
      </c>
      <c r="AI12" s="3">
        <v>0</v>
      </c>
      <c r="AJ12" s="3" t="s">
        <v>49</v>
      </c>
    </row>
    <row r="13" spans="1:36" x14ac:dyDescent="0.25">
      <c r="Y13" s="34">
        <f>SUM(Y9:Y12)</f>
        <v>10800000</v>
      </c>
      <c r="AA13" s="34">
        <f>SUM(AA9:AA12)</f>
        <v>3240000</v>
      </c>
      <c r="AC13" s="34">
        <f>SUM(AC9:AC12)</f>
        <v>7560000</v>
      </c>
      <c r="AD13" s="34">
        <f>SUM(AD9:AD12)</f>
        <v>3240000</v>
      </c>
      <c r="AH13" s="34">
        <f>SUM(AH9:AH12)</f>
        <v>7560000</v>
      </c>
    </row>
  </sheetData>
  <mergeCells count="2">
    <mergeCell ref="Q7:AH7"/>
    <mergeCell ref="A7:O7"/>
  </mergeCells>
  <conditionalFormatting sqref="C9:D12">
    <cfRule type="expression" dxfId="24" priority="21">
      <formula>($AG9:$AG17167="Total general")</formula>
    </cfRule>
    <cfRule type="expression" dxfId="23" priority="22">
      <formula>($AG9:$AG17167="Total FACTURA PAGADA")</formula>
    </cfRule>
    <cfRule type="expression" dxfId="22" priority="23">
      <formula>($AG9:$AG17167="Total FACTURA EN TRAMITE DE AUDITORIA Y NO VENCIDA PARA PAGO")</formula>
    </cfRule>
    <cfRule type="expression" dxfId="21" priority="24">
      <formula>($AG9:$AG17167="Total FACTURA DEVUELTA")</formula>
    </cfRule>
    <cfRule type="expression" dxfId="20" priority="25">
      <formula>($AG9:$AG17167="Total FACTURA NO RECIBIDA")</formula>
    </cfRule>
  </conditionalFormatting>
  <conditionalFormatting sqref="P9:Q12">
    <cfRule type="expression" dxfId="19" priority="16">
      <formula>($AG9:$AG17167="Total general")</formula>
    </cfRule>
    <cfRule type="expression" dxfId="18" priority="17">
      <formula>($AG9:$AG17167="Total FACTURA PAGADA")</formula>
    </cfRule>
    <cfRule type="expression" dxfId="17" priority="18">
      <formula>($AG9:$AG17167="Total FACTURA EN TRAMITE DE AUDITORIA Y NO VENCIDA PARA PAGO")</formula>
    </cfRule>
    <cfRule type="expression" dxfId="16" priority="19">
      <formula>($AG9:$AG17167="Total FACTURA DEVUELTA")</formula>
    </cfRule>
    <cfRule type="expression" dxfId="15" priority="20">
      <formula>($AG9:$AG17167="Total FACTURA NO RECIBIDA")</formula>
    </cfRule>
  </conditionalFormatting>
  <conditionalFormatting sqref="Y9:Y12">
    <cfRule type="expression" dxfId="14" priority="11">
      <formula>($AG9:$AG17167="Total general")</formula>
    </cfRule>
    <cfRule type="expression" dxfId="13" priority="12">
      <formula>($AG9:$AG17167="Total FACTURA PAGADA")</formula>
    </cfRule>
    <cfRule type="expression" dxfId="12" priority="13">
      <formula>($AG9:$AG17167="Total FACTURA EN TRAMITE DE AUDITORIA Y NO VENCIDA PARA PAGO")</formula>
    </cfRule>
    <cfRule type="expression" dxfId="11" priority="14">
      <formula>($AG9:$AG17167="Total FACTURA DEVUELTA")</formula>
    </cfRule>
    <cfRule type="expression" dxfId="10" priority="15">
      <formula>($AG9:$AG17167="Total FACTURA NO RECIBIDA")</formula>
    </cfRule>
  </conditionalFormatting>
  <conditionalFormatting sqref="AA9:AA12">
    <cfRule type="expression" dxfId="9" priority="6">
      <formula>($AG9:$AG17167="Total general")</formula>
    </cfRule>
    <cfRule type="expression" dxfId="8" priority="7">
      <formula>($AG9:$AG17167="Total FACTURA PAGADA")</formula>
    </cfRule>
    <cfRule type="expression" dxfId="7" priority="8">
      <formula>($AG9:$AG17167="Total FACTURA EN TRAMITE DE AUDITORIA Y NO VENCIDA PARA PAGO")</formula>
    </cfRule>
    <cfRule type="expression" dxfId="6" priority="9">
      <formula>($AG9:$AG17167="Total FACTURA DEVUELTA")</formula>
    </cfRule>
    <cfRule type="expression" dxfId="5" priority="10">
      <formula>($AG9:$AG17167="Total FACTURA NO RECIBIDA")</formula>
    </cfRule>
  </conditionalFormatting>
  <conditionalFormatting sqref="AD9:AD12">
    <cfRule type="expression" dxfId="4" priority="1">
      <formula>($AG9:$AG17167="Total general")</formula>
    </cfRule>
    <cfRule type="expression" dxfId="3" priority="2">
      <formula>($AG9:$AG17167="Total FACTURA PAGADA")</formula>
    </cfRule>
    <cfRule type="expression" dxfId="2" priority="3">
      <formula>($AG9:$AG17167="Total FACTURA EN TRAMITE DE AUDITORIA Y NO VENCIDA PARA PAGO")</formula>
    </cfRule>
    <cfRule type="expression" dxfId="1" priority="4">
      <formula>($AG9:$AG17167="Total FACTURA DEVUELTA")</formula>
    </cfRule>
    <cfRule type="expression" dxfId="0" priority="5">
      <formula>($AG9:$AG17167="Total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402482-C759-4FE5-970C-C8CEC471D3E2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fc59cac2-4a0b-49e5-b878-56577be82993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2021-02-11T15:14:53Z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