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danianma\OneDrive - Seguros Suramericana, S.A\Documents\DANIEL\CUENTAS_MEDICAS\Circular ext 011 de 2020\AIFT010\CENTRO\"/>
    </mc:Choice>
  </mc:AlternateContent>
  <bookViews>
    <workbookView xWindow="0" yWindow="0" windowWidth="20490" windowHeight="777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H19" i="1" l="1"/>
  <c r="AD19" i="1"/>
  <c r="AC19" i="1"/>
  <c r="AA19" i="1"/>
  <c r="Y19" i="1"/>
  <c r="AC9" i="1"/>
</calcChain>
</file>

<file path=xl/comments1.xml><?xml version="1.0" encoding="utf-8"?>
<comments xmlns="http://schemas.openxmlformats.org/spreadsheetml/2006/main">
  <authors>
    <author>DMC</author>
    <author>Tatiana Patiño Cano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P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SE INSERTA UNA COLUMNA QUE SE LLAMA PREFIJO</t>
        </r>
      </text>
    </comment>
    <comment ref="Q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SE COPIA DE ANEXO 2 EL PREFIJO EL NUMERO DE LA FACTURA Y SE PEGA EN LA HOJA P Y Q
</t>
        </r>
      </text>
    </comment>
    <comment ref="R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SALE DEL CRUCE DE CARTERA, VALOR INICIAL DE LA FACTURA POR MEDIO DE UN BUSCAR V
</t>
        </r>
      </text>
    </comment>
    <comment ref="W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se realiza un buscar v y se trae del cruce de cartera
</t>
        </r>
      </text>
    </comment>
    <comment ref="Y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SE TRAE DEL ANEXO 2 EL VALOR CONCILIADO, QUE CORRESPONDE AL VALOR DE LA GLOSA</t>
        </r>
      </text>
    </comment>
    <comment ref="AA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VALOR ACEPTADO POR LA IPS</t>
        </r>
      </text>
    </comment>
    <comment ref="AB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NO SE DILIGENCIA</t>
        </r>
      </text>
    </comment>
    <comment ref="AC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VALOR ACEPTADO POR LA EPS</t>
        </r>
      </text>
    </comment>
    <comment ref="AD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VALOR IGUAL AL DE LA COLUMNA AA, VALOR ACEPTADO POR LA IPS
</t>
        </r>
      </text>
    </comment>
    <comment ref="AF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QUEDAN EN 0, YA QUE NO QUEDAN VALORES PENDIENTES
</t>
        </r>
      </text>
    </comment>
    <comment ref="AG8" authorId="1" shapeId="0">
      <text>
        <r>
          <rPr>
            <b/>
            <sz val="9"/>
            <color indexed="81"/>
            <rFont val="Tahoma"/>
            <family val="2"/>
          </rPr>
          <t>Tatiana Patiño Cano
QUEDA EN 0 NO QUEDA NADA PENDIENTE</t>
        </r>
      </text>
    </comment>
    <comment ref="AH8" authorId="1" shapeId="0">
      <text>
        <r>
          <rPr>
            <b/>
            <sz val="9"/>
            <color indexed="81"/>
            <rFont val="Tahoma"/>
            <family val="2"/>
          </rPr>
          <t>Tatiana Patiño Cano:</t>
        </r>
        <r>
          <rPr>
            <sz val="9"/>
            <color indexed="81"/>
            <rFont val="Tahoma"/>
            <family val="2"/>
          </rPr>
          <t xml:space="preserve">
VALOR IGUAL DE LA COLUMNA AC, VALOR ACEPTADO POR LA EPS
</t>
        </r>
      </text>
    </comment>
    <comment ref="AI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<sst xmlns="http://schemas.openxmlformats.org/spreadsheetml/2006/main" count="67" uniqueCount="50">
  <si>
    <t>FINIC 001</t>
  </si>
  <si>
    <t>CONCILIACION PAGADA 2020/11/25</t>
  </si>
  <si>
    <t>FINIS 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</si>
  <si>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</si>
  <si>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</si>
  <si>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</si>
  <si>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</si>
  <si>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</si>
  <si>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</si>
  <si>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</si>
  <si>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</si>
  <si>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</si>
  <si>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</si>
  <si>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</si>
  <si>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</si>
  <si>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TESORERIA</t>
  </si>
  <si>
    <t>VALOR PAGADO EPS POR CONCILIACION</t>
  </si>
  <si>
    <t>VALOR PAGADO EPS POR COMPRA DE CARTERA</t>
  </si>
  <si>
    <t>VALOR PAGADO POR EPS</t>
  </si>
  <si>
    <t>ACREEDOR SALDO DE FACTURA</t>
  </si>
  <si>
    <t>PREFIJO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</si>
  <si>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</si>
  <si>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</si>
  <si>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</si>
  <si>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</si>
  <si>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</si>
  <si>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</si>
  <si>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</si>
  <si>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</si>
  <si>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</si>
  <si>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</si>
  <si>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</si>
  <si>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</si>
  <si>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</si>
  <si>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</si>
  <si>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</si>
  <si>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</si>
  <si>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</si>
  <si>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</si>
  <si>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</si>
  <si>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</si>
  <si>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FORMATO AIFT010 - Conciliación Cartera ERP – EBP</t>
  </si>
  <si>
    <t>EPS:</t>
  </si>
  <si>
    <t>EPS SURA</t>
  </si>
  <si>
    <t>NIT 800088702 -2</t>
  </si>
  <si>
    <t>IPS:</t>
  </si>
  <si>
    <t>HOSP. SAN VICENTE DE PAUL - NEMOCON</t>
  </si>
  <si>
    <t>NIT 860024026 -5</t>
  </si>
  <si>
    <t>FECHA DE CORTE DE CONCILIACION:</t>
  </si>
  <si>
    <t>FECHA DE CONCILIACION: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</si>
</sst>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7" fillId="0" borderId="1" xfId="3" applyNumberFormat="1" applyFont="1" applyBorder="1"/>
    <xf numFmtId="0" fontId="8" fillId="0" borderId="1" xfId="0" applyFont="1" applyBorder="1"/>
    <xf numFmtId="0" fontId="5" fillId="0" borderId="1" xfId="3" applyNumberFormat="1" applyFont="1" applyBorder="1"/>
    <xf numFmtId="0" fontId="6" fillId="0" borderId="3" xfId="0" applyFont="1" applyBorder="1" applyAlignment="1">
      <alignment horizontal="center" wrapText="1"/>
    </xf>
    <xf numFmtId="0" fontId="6" fillId="0" borderId="0" xfId="0" applyFont="1"/>
    <xf numFmtId="14" fontId="0" fillId="2" borderId="0" xfId="0" applyNumberFormat="1" applyFont="1" applyFill="1" applyBorder="1" applyAlignment="1">
      <alignment horizontal="center"/>
    </xf>
    <xf numFmtId="14" fontId="5" fillId="2" borderId="0" xfId="2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14" fontId="0" fillId="2" borderId="1" xfId="0" applyNumberFormat="1" applyFont="1" applyFill="1" applyBorder="1"/>
    <xf numFmtId="0" fontId="0" fillId="0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/>
    <xf numFmtId="0" fontId="0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3" fontId="10" fillId="0" borderId="1" xfId="1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2" borderId="1" xfId="1" applyNumberFormat="1" applyFont="1" applyFill="1" applyBorder="1"/>
    <xf numFmtId="3" fontId="10" fillId="2" borderId="1" xfId="1" applyNumberFormat="1" applyFont="1" applyFill="1" applyBorder="1"/>
    <xf numFmtId="3" fontId="10" fillId="2" borderId="1" xfId="0" applyNumberFormat="1" applyFont="1" applyFill="1" applyBorder="1"/>
    <xf numFmtId="3" fontId="10" fillId="0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3" borderId="5" xfId="4" applyFont="1" applyFill="1" applyBorder="1" applyAlignment="1">
      <alignment horizontal="center" vertical="center" wrapText="1"/>
    </xf>
    <xf numFmtId="3" fontId="1" fillId="3" borderId="5" xfId="1" applyNumberFormat="1" applyFont="1" applyFill="1" applyBorder="1" applyAlignment="1">
      <alignment horizontal="center" vertical="center" wrapText="1"/>
    </xf>
    <xf numFmtId="14" fontId="1" fillId="3" borderId="5" xfId="4" applyNumberFormat="1" applyFont="1" applyFill="1" applyBorder="1" applyAlignment="1">
      <alignment horizontal="center" vertical="center" wrapText="1"/>
    </xf>
    <xf numFmtId="3" fontId="1" fillId="3" borderId="5" xfId="4" applyNumberFormat="1" applyFont="1" applyFill="1" applyBorder="1" applyAlignment="1">
      <alignment horizontal="center" vertical="center" wrapText="1"/>
    </xf>
    <xf numFmtId="3" fontId="1" fillId="4" borderId="5" xfId="4" applyNumberFormat="1" applyFont="1" applyFill="1" applyBorder="1" applyAlignment="1">
      <alignment horizontal="center" vertical="center" wrapText="1"/>
    </xf>
    <xf numFmtId="0" fontId="1" fillId="4" borderId="5" xfId="4" applyFont="1" applyFill="1" applyBorder="1" applyAlignment="1">
      <alignment horizontal="center" vertical="center" wrapText="1"/>
    </xf>
    <xf numFmtId="3" fontId="1" fillId="4" borderId="5" xfId="1" applyNumberFormat="1" applyFont="1" applyFill="1" applyBorder="1" applyAlignment="1">
      <alignment horizontal="center" vertical="center" wrapText="1"/>
    </xf>
    <xf numFmtId="3" fontId="1" fillId="4" borderId="6" xfId="1" applyNumberFormat="1" applyFont="1" applyFill="1" applyBorder="1" applyAlignment="1">
      <alignment horizontal="center" vertical="center" wrapText="1"/>
    </xf>
    <xf numFmtId="43" fontId="1" fillId="4" borderId="6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/>
    <xf numFmtId="14" fontId="5" fillId="2" borderId="1" xfId="2" applyNumberFormat="1" applyFont="1" applyFill="1" applyBorder="1"/>
    <xf numFmtId="14" fontId="6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 2 2" xfId="4"/>
  </cellStyles>
  <dxfs count="25"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  <dxf>
      <fill>
        <patternFill>
          <fgColor indexed="64"/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9"/>
  <sheetViews>
    <sheetView tabSelected="1" workbookViewId="0">
      <selection activeCell="B8" sqref="B8"/>
    </sheetView>
  </sheetViews>
  <sheetFormatPr baseColWidth="10" defaultRowHeight="15" x14ac:dyDescent="0.25"/>
  <cols>
    <col min="2" max="2" width="15.28515625" customWidth="1"/>
    <col min="3" max="3" width="13.28515625" customWidth="1"/>
    <col min="4" max="4" width="17.140625" customWidth="1"/>
    <col min="36" max="36" width="34.5703125" customWidth="1"/>
  </cols>
  <sheetData>
    <row r="1" spans="1:36" x14ac:dyDescent="0.25">
      <c r="A1" s="5" t="s">
        <v>41</v>
      </c>
    </row>
    <row r="2" spans="1:36" x14ac:dyDescent="0.25">
      <c r="A2" s="5" t="s">
        <v>42</v>
      </c>
      <c r="B2" t="s">
        <v>43</v>
      </c>
      <c r="C2" t="s">
        <v>44</v>
      </c>
    </row>
    <row r="3" spans="1:36" x14ac:dyDescent="0.25">
      <c r="A3" s="5" t="s">
        <v>45</v>
      </c>
      <c r="B3" s="8" t="s">
        <v>46</v>
      </c>
      <c r="E3" t="s">
        <v>47</v>
      </c>
    </row>
    <row r="4" spans="1:36" x14ac:dyDescent="0.25">
      <c r="A4" s="5" t="s">
        <v>48</v>
      </c>
      <c r="D4" s="6">
        <v>43921</v>
      </c>
    </row>
    <row r="5" spans="1:36" x14ac:dyDescent="0.25">
      <c r="A5" s="5" t="s">
        <v>49</v>
      </c>
      <c r="D5" s="7">
        <v>44160</v>
      </c>
    </row>
    <row r="6" spans="1:36" ht="15.75" thickBot="1" x14ac:dyDescent="0.3"/>
    <row r="7" spans="1:36" ht="15.75" thickBot="1" x14ac:dyDescent="0.3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4"/>
      <c r="Q7" s="35" t="s">
        <v>4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7"/>
    </row>
    <row r="8" spans="1:36" ht="56.25" x14ac:dyDescent="0.25">
      <c r="A8" s="38" t="s">
        <v>5</v>
      </c>
      <c r="B8" s="39" t="s">
        <v>6</v>
      </c>
      <c r="C8" s="38" t="s">
        <v>7</v>
      </c>
      <c r="D8" s="38" t="s">
        <v>8</v>
      </c>
      <c r="E8" s="40" t="s">
        <v>9</v>
      </c>
      <c r="F8" s="39" t="s">
        <v>10</v>
      </c>
      <c r="G8" s="41" t="s">
        <v>11</v>
      </c>
      <c r="H8" s="39" t="s">
        <v>12</v>
      </c>
      <c r="I8" s="39" t="s">
        <v>13</v>
      </c>
      <c r="J8" s="39" t="s">
        <v>14</v>
      </c>
      <c r="K8" s="39" t="s">
        <v>15</v>
      </c>
      <c r="L8" s="39" t="s">
        <v>16</v>
      </c>
      <c r="M8" s="39" t="s">
        <v>17</v>
      </c>
      <c r="N8" s="41" t="s">
        <v>18</v>
      </c>
      <c r="O8" s="41" t="s">
        <v>19</v>
      </c>
      <c r="P8" s="42" t="s">
        <v>20</v>
      </c>
      <c r="Q8" s="43" t="s">
        <v>21</v>
      </c>
      <c r="R8" s="42" t="s">
        <v>22</v>
      </c>
      <c r="S8" s="42" t="s">
        <v>23</v>
      </c>
      <c r="T8" s="42" t="s">
        <v>24</v>
      </c>
      <c r="U8" s="44" t="s">
        <v>25</v>
      </c>
      <c r="V8" s="42" t="s">
        <v>26</v>
      </c>
      <c r="W8" s="44" t="s">
        <v>27</v>
      </c>
      <c r="X8" s="44" t="s">
        <v>28</v>
      </c>
      <c r="Y8" s="44" t="s">
        <v>29</v>
      </c>
      <c r="Z8" s="42" t="s">
        <v>30</v>
      </c>
      <c r="AA8" s="44" t="s">
        <v>31</v>
      </c>
      <c r="AB8" s="44" t="s">
        <v>32</v>
      </c>
      <c r="AC8" s="44" t="s">
        <v>33</v>
      </c>
      <c r="AD8" s="44" t="s">
        <v>34</v>
      </c>
      <c r="AE8" s="44" t="s">
        <v>35</v>
      </c>
      <c r="AF8" s="44" t="s">
        <v>36</v>
      </c>
      <c r="AG8" s="44" t="s">
        <v>37</v>
      </c>
      <c r="AH8" s="44" t="s">
        <v>38</v>
      </c>
      <c r="AI8" s="45" t="s">
        <v>39</v>
      </c>
      <c r="AJ8" s="46" t="s">
        <v>40</v>
      </c>
    </row>
    <row r="9" spans="1:36" x14ac:dyDescent="0.25">
      <c r="A9" s="19">
        <v>1</v>
      </c>
      <c r="B9" s="20"/>
      <c r="C9" s="21"/>
      <c r="D9" s="9">
        <v>523385</v>
      </c>
      <c r="E9" s="22"/>
      <c r="F9" s="19"/>
      <c r="G9" s="23"/>
      <c r="H9" s="24"/>
      <c r="I9" s="24"/>
      <c r="J9" s="24"/>
      <c r="K9" s="24"/>
      <c r="L9" s="24"/>
      <c r="M9" s="24"/>
      <c r="N9" s="24"/>
      <c r="O9" s="24"/>
      <c r="P9" s="24"/>
      <c r="Q9" s="9">
        <v>523385</v>
      </c>
      <c r="R9" s="1">
        <v>108800</v>
      </c>
      <c r="S9" s="24"/>
      <c r="T9" s="24"/>
      <c r="U9" s="19"/>
      <c r="V9" s="24"/>
      <c r="W9" s="2">
        <v>2499343</v>
      </c>
      <c r="X9" s="21"/>
      <c r="Y9" s="3">
        <v>54400</v>
      </c>
      <c r="Z9" s="25"/>
      <c r="AA9" s="26">
        <v>54400</v>
      </c>
      <c r="AB9" s="27"/>
      <c r="AC9" s="26">
        <f>Y9-AA9</f>
        <v>0</v>
      </c>
      <c r="AD9" s="47">
        <v>54400</v>
      </c>
      <c r="AE9" s="48" t="s">
        <v>0</v>
      </c>
      <c r="AF9" s="23">
        <v>0</v>
      </c>
      <c r="AG9" s="23">
        <v>0</v>
      </c>
      <c r="AH9" s="26">
        <v>0</v>
      </c>
      <c r="AI9" s="28">
        <v>0</v>
      </c>
      <c r="AJ9" s="9" t="s">
        <v>1</v>
      </c>
    </row>
    <row r="10" spans="1:36" x14ac:dyDescent="0.25">
      <c r="A10" s="19">
        <v>2</v>
      </c>
      <c r="B10" s="20"/>
      <c r="C10" s="21"/>
      <c r="D10" s="9">
        <v>522775</v>
      </c>
      <c r="E10" s="22"/>
      <c r="F10" s="19"/>
      <c r="G10" s="23"/>
      <c r="H10" s="24"/>
      <c r="I10" s="24"/>
      <c r="J10" s="9"/>
      <c r="K10" s="9"/>
      <c r="L10" s="9"/>
      <c r="M10" s="9"/>
      <c r="N10" s="24"/>
      <c r="O10" s="24"/>
      <c r="P10" s="24"/>
      <c r="Q10" s="9">
        <v>522775</v>
      </c>
      <c r="R10" s="1">
        <v>2362044</v>
      </c>
      <c r="S10" s="24"/>
      <c r="T10" s="24"/>
      <c r="U10" s="19"/>
      <c r="V10" s="24"/>
      <c r="W10" s="2">
        <v>2566138</v>
      </c>
      <c r="X10" s="21"/>
      <c r="Y10" s="3">
        <v>350000</v>
      </c>
      <c r="Z10" s="25"/>
      <c r="AA10" s="26">
        <v>175000</v>
      </c>
      <c r="AB10" s="27"/>
      <c r="AC10" s="26">
        <v>175000</v>
      </c>
      <c r="AD10" s="47">
        <v>175000</v>
      </c>
      <c r="AE10" s="48" t="s">
        <v>0</v>
      </c>
      <c r="AF10" s="23">
        <v>0</v>
      </c>
      <c r="AG10" s="23">
        <v>0</v>
      </c>
      <c r="AH10" s="26">
        <v>175000</v>
      </c>
      <c r="AI10" s="28">
        <v>0</v>
      </c>
      <c r="AJ10" s="9" t="s">
        <v>1</v>
      </c>
    </row>
    <row r="11" spans="1:36" x14ac:dyDescent="0.25">
      <c r="A11" s="19">
        <v>3</v>
      </c>
      <c r="B11" s="20"/>
      <c r="C11" s="21"/>
      <c r="D11" s="9">
        <v>532443</v>
      </c>
      <c r="E11" s="22"/>
      <c r="F11" s="19"/>
      <c r="G11" s="23"/>
      <c r="H11" s="24"/>
      <c r="I11" s="24"/>
      <c r="J11" s="9"/>
      <c r="K11" s="9"/>
      <c r="L11" s="49"/>
      <c r="M11" s="9"/>
      <c r="N11" s="24"/>
      <c r="O11" s="24"/>
      <c r="P11" s="24"/>
      <c r="Q11" s="9">
        <v>532443</v>
      </c>
      <c r="R11" s="1">
        <v>112616</v>
      </c>
      <c r="S11" s="24"/>
      <c r="T11" s="24"/>
      <c r="U11" s="19"/>
      <c r="V11" s="24"/>
      <c r="W11" s="2">
        <v>2576242</v>
      </c>
      <c r="X11" s="21"/>
      <c r="Y11" s="3">
        <v>54400</v>
      </c>
      <c r="Z11" s="25"/>
      <c r="AA11" s="26">
        <v>54400</v>
      </c>
      <c r="AB11" s="27"/>
      <c r="AC11" s="26">
        <v>0</v>
      </c>
      <c r="AD11" s="47">
        <v>54400</v>
      </c>
      <c r="AE11" s="48" t="s">
        <v>0</v>
      </c>
      <c r="AF11" s="23">
        <v>0</v>
      </c>
      <c r="AG11" s="23">
        <v>0</v>
      </c>
      <c r="AH11" s="26">
        <v>0</v>
      </c>
      <c r="AI11" s="28">
        <v>0</v>
      </c>
      <c r="AJ11" s="9" t="s">
        <v>1</v>
      </c>
    </row>
    <row r="12" spans="1:36" x14ac:dyDescent="0.25">
      <c r="A12" s="19">
        <v>4</v>
      </c>
      <c r="B12" s="20"/>
      <c r="C12" s="21"/>
      <c r="D12" s="9">
        <v>533388</v>
      </c>
      <c r="E12" s="22"/>
      <c r="F12" s="19"/>
      <c r="G12" s="23"/>
      <c r="H12" s="24"/>
      <c r="I12" s="24"/>
      <c r="J12" s="9"/>
      <c r="K12" s="9"/>
      <c r="L12" s="9"/>
      <c r="M12" s="9"/>
      <c r="N12" s="24"/>
      <c r="O12" s="24"/>
      <c r="P12" s="24"/>
      <c r="Q12" s="9">
        <v>533388</v>
      </c>
      <c r="R12" s="1">
        <v>111332</v>
      </c>
      <c r="S12" s="24"/>
      <c r="T12" s="24"/>
      <c r="U12" s="19"/>
      <c r="V12" s="24"/>
      <c r="W12" s="2">
        <v>2611220</v>
      </c>
      <c r="X12" s="21"/>
      <c r="Y12" s="3">
        <v>54400</v>
      </c>
      <c r="Z12" s="25"/>
      <c r="AA12" s="26">
        <v>54400</v>
      </c>
      <c r="AB12" s="27"/>
      <c r="AC12" s="26">
        <v>0</v>
      </c>
      <c r="AD12" s="47">
        <v>54400</v>
      </c>
      <c r="AE12" s="48" t="s">
        <v>0</v>
      </c>
      <c r="AF12" s="23">
        <v>0</v>
      </c>
      <c r="AG12" s="23">
        <v>0</v>
      </c>
      <c r="AH12" s="26">
        <v>0</v>
      </c>
      <c r="AI12" s="28">
        <v>0</v>
      </c>
      <c r="AJ12" s="9" t="s">
        <v>1</v>
      </c>
    </row>
    <row r="13" spans="1:36" x14ac:dyDescent="0.25">
      <c r="A13" s="19">
        <v>5</v>
      </c>
      <c r="B13" s="20"/>
      <c r="C13" s="21"/>
      <c r="D13" s="9">
        <v>533547</v>
      </c>
      <c r="E13" s="22"/>
      <c r="F13" s="19"/>
      <c r="G13" s="23"/>
      <c r="H13" s="24"/>
      <c r="I13" s="24"/>
      <c r="J13" s="9"/>
      <c r="K13" s="9"/>
      <c r="L13" s="9"/>
      <c r="M13" s="9"/>
      <c r="N13" s="24"/>
      <c r="O13" s="24"/>
      <c r="P13" s="24"/>
      <c r="Q13" s="9">
        <v>533547</v>
      </c>
      <c r="R13" s="1">
        <v>1047036</v>
      </c>
      <c r="S13" s="27"/>
      <c r="T13" s="27"/>
      <c r="U13" s="21"/>
      <c r="V13" s="27"/>
      <c r="W13" s="2">
        <v>2626602</v>
      </c>
      <c r="X13" s="21"/>
      <c r="Y13" s="3">
        <v>350000</v>
      </c>
      <c r="Z13" s="25"/>
      <c r="AA13" s="26">
        <v>175000</v>
      </c>
      <c r="AB13" s="27"/>
      <c r="AC13" s="26">
        <v>175000</v>
      </c>
      <c r="AD13" s="47">
        <v>175000</v>
      </c>
      <c r="AE13" s="48" t="s">
        <v>0</v>
      </c>
      <c r="AF13" s="29">
        <v>0</v>
      </c>
      <c r="AG13" s="29">
        <v>0</v>
      </c>
      <c r="AH13" s="26">
        <v>175000</v>
      </c>
      <c r="AI13" s="28">
        <v>0</v>
      </c>
      <c r="AJ13" s="9" t="s">
        <v>1</v>
      </c>
    </row>
    <row r="14" spans="1:36" x14ac:dyDescent="0.25">
      <c r="A14" s="19">
        <v>6</v>
      </c>
      <c r="B14" s="10"/>
      <c r="C14" s="10"/>
      <c r="D14" s="9">
        <v>533927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1"/>
      <c r="Q14" s="9">
        <v>533927</v>
      </c>
      <c r="R14" s="1">
        <v>484852</v>
      </c>
      <c r="S14" s="30"/>
      <c r="T14" s="30"/>
      <c r="U14" s="30"/>
      <c r="V14" s="30"/>
      <c r="W14" s="2">
        <v>2611216</v>
      </c>
      <c r="X14" s="21"/>
      <c r="Y14" s="3">
        <v>15625</v>
      </c>
      <c r="Z14" s="25"/>
      <c r="AA14" s="12">
        <v>0</v>
      </c>
      <c r="AB14" s="21"/>
      <c r="AC14" s="12">
        <v>15625</v>
      </c>
      <c r="AD14" s="12">
        <v>0</v>
      </c>
      <c r="AE14" s="48" t="s">
        <v>0</v>
      </c>
      <c r="AF14" s="31">
        <v>0</v>
      </c>
      <c r="AG14" s="31"/>
      <c r="AH14" s="12">
        <v>15625</v>
      </c>
      <c r="AI14" s="28">
        <v>0</v>
      </c>
      <c r="AJ14" s="9" t="s">
        <v>1</v>
      </c>
    </row>
    <row r="15" spans="1:36" x14ac:dyDescent="0.25">
      <c r="A15" s="19">
        <v>7</v>
      </c>
      <c r="B15" s="10"/>
      <c r="C15" s="13"/>
      <c r="D15" s="9">
        <v>548717</v>
      </c>
      <c r="E15" s="10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3"/>
      <c r="Q15" s="9">
        <v>548717</v>
      </c>
      <c r="R15" s="1">
        <v>615576</v>
      </c>
      <c r="S15" s="15"/>
      <c r="T15" s="15"/>
      <c r="U15" s="15"/>
      <c r="V15" s="15"/>
      <c r="W15" s="2">
        <v>2728106</v>
      </c>
      <c r="X15" s="21"/>
      <c r="Y15" s="3">
        <v>200000</v>
      </c>
      <c r="Z15" s="25"/>
      <c r="AA15" s="12">
        <v>100000</v>
      </c>
      <c r="AB15" s="21"/>
      <c r="AC15" s="12">
        <v>100000</v>
      </c>
      <c r="AD15" s="12">
        <v>100000</v>
      </c>
      <c r="AE15" s="48" t="s">
        <v>0</v>
      </c>
      <c r="AF15" s="16">
        <v>0</v>
      </c>
      <c r="AG15" s="16">
        <v>0</v>
      </c>
      <c r="AH15" s="12">
        <v>100000</v>
      </c>
      <c r="AI15" s="10">
        <v>0</v>
      </c>
      <c r="AJ15" s="9" t="s">
        <v>1</v>
      </c>
    </row>
    <row r="16" spans="1:36" x14ac:dyDescent="0.25">
      <c r="A16" s="19">
        <v>8</v>
      </c>
      <c r="B16" s="10"/>
      <c r="C16" s="10"/>
      <c r="D16" s="9">
        <v>552259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1"/>
      <c r="Q16" s="9">
        <v>552259</v>
      </c>
      <c r="R16" s="1">
        <v>59166</v>
      </c>
      <c r="S16" s="15"/>
      <c r="T16" s="15"/>
      <c r="U16" s="15"/>
      <c r="V16" s="15"/>
      <c r="W16" s="2">
        <v>2788459</v>
      </c>
      <c r="X16" s="21"/>
      <c r="Y16" s="3">
        <v>1491</v>
      </c>
      <c r="Z16" s="25"/>
      <c r="AA16" s="12">
        <v>0</v>
      </c>
      <c r="AB16" s="21"/>
      <c r="AC16" s="12">
        <v>1491</v>
      </c>
      <c r="AD16" s="12">
        <v>0</v>
      </c>
      <c r="AE16" s="48" t="s">
        <v>0</v>
      </c>
      <c r="AF16" s="16">
        <v>0</v>
      </c>
      <c r="AG16" s="16">
        <v>0</v>
      </c>
      <c r="AH16" s="12">
        <v>1491</v>
      </c>
      <c r="AI16" s="28">
        <v>0</v>
      </c>
      <c r="AJ16" s="9" t="s">
        <v>1</v>
      </c>
    </row>
    <row r="17" spans="1:36" x14ac:dyDescent="0.25">
      <c r="A17" s="19">
        <v>9</v>
      </c>
      <c r="B17" s="10"/>
      <c r="C17" s="10"/>
      <c r="D17" s="9">
        <v>527834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527834</v>
      </c>
      <c r="R17" s="1">
        <v>359436</v>
      </c>
      <c r="S17" s="10"/>
      <c r="T17" s="10"/>
      <c r="U17" s="10"/>
      <c r="V17" s="10"/>
      <c r="W17" s="2">
        <v>2542209</v>
      </c>
      <c r="X17" s="10"/>
      <c r="Y17" s="3">
        <v>54400</v>
      </c>
      <c r="Z17" s="17"/>
      <c r="AA17" s="17">
        <v>54400</v>
      </c>
      <c r="AB17" s="10"/>
      <c r="AC17" s="17">
        <v>0</v>
      </c>
      <c r="AD17" s="17">
        <v>54400</v>
      </c>
      <c r="AE17" s="48" t="s">
        <v>2</v>
      </c>
      <c r="AF17" s="18">
        <v>0</v>
      </c>
      <c r="AG17" s="18">
        <v>0</v>
      </c>
      <c r="AH17" s="17">
        <v>0</v>
      </c>
      <c r="AI17" s="28">
        <v>0</v>
      </c>
      <c r="AJ17" s="9" t="s">
        <v>1</v>
      </c>
    </row>
    <row r="18" spans="1:36" x14ac:dyDescent="0.25">
      <c r="A18" s="19">
        <v>10</v>
      </c>
      <c r="B18" s="9"/>
      <c r="C18" s="9"/>
      <c r="D18" s="9">
        <v>540996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540996</v>
      </c>
      <c r="R18" s="1">
        <v>614623</v>
      </c>
      <c r="S18" s="9"/>
      <c r="T18" s="9"/>
      <c r="U18" s="9"/>
      <c r="V18" s="9"/>
      <c r="W18" s="2">
        <v>2651584</v>
      </c>
      <c r="X18" s="10"/>
      <c r="Y18" s="3">
        <v>54400</v>
      </c>
      <c r="Z18" s="17"/>
      <c r="AA18" s="17">
        <v>47800</v>
      </c>
      <c r="AB18" s="10"/>
      <c r="AC18" s="17">
        <v>6600</v>
      </c>
      <c r="AD18" s="17">
        <v>47800</v>
      </c>
      <c r="AE18" s="48" t="s">
        <v>2</v>
      </c>
      <c r="AF18" s="18">
        <v>0</v>
      </c>
      <c r="AG18" s="18">
        <v>0</v>
      </c>
      <c r="AH18" s="17">
        <v>6600</v>
      </c>
      <c r="AI18" s="10"/>
      <c r="AJ18" s="9" t="s">
        <v>1</v>
      </c>
    </row>
    <row r="19" spans="1:36" x14ac:dyDescent="0.25">
      <c r="Y19" s="5">
        <f>SUM(Y9:Y18)</f>
        <v>1189116</v>
      </c>
      <c r="AA19" s="5">
        <f>SUM(AA9:AA18)</f>
        <v>715400</v>
      </c>
      <c r="AC19" s="5">
        <f>SUM(AC9:AC18)</f>
        <v>473716</v>
      </c>
      <c r="AD19" s="5">
        <f>SUM(AD9:AD18)</f>
        <v>715400</v>
      </c>
      <c r="AH19" s="5">
        <f>SUM(AH9:AH18)</f>
        <v>473716</v>
      </c>
    </row>
  </sheetData>
  <mergeCells count="4">
    <mergeCell ref="S14:V14"/>
    <mergeCell ref="AF14:AG14"/>
    <mergeCell ref="A7:O7"/>
    <mergeCell ref="Q7:AH7"/>
  </mergeCells>
  <conditionalFormatting sqref="C15:D15">
    <cfRule type="expression" dxfId="24" priority="21">
      <formula>($AG15:$AG20012="Total general")</formula>
    </cfRule>
    <cfRule type="expression" dxfId="23" priority="22">
      <formula>($AG15:$AG20012="Total FACTURA PAGADA")</formula>
    </cfRule>
    <cfRule type="expression" dxfId="22" priority="23">
      <formula>($AG15:$AG20012="Total FACTURA EN TRAMITE DE AUDITORIA Y NO VENCIDA PARA PAGO")</formula>
    </cfRule>
    <cfRule type="expression" dxfId="9" priority="24">
      <formula>($AG15:$AG20012="Total FACTURA DEVUELTA")</formula>
    </cfRule>
    <cfRule type="expression" dxfId="8" priority="25">
      <formula>($AG15:$AG20012="Total FACTURA NO RECIBIDA")</formula>
    </cfRule>
  </conditionalFormatting>
  <conditionalFormatting sqref="P15:Q15">
    <cfRule type="expression" dxfId="21" priority="16">
      <formula>($AG15:$AG20012="Total general")</formula>
    </cfRule>
    <cfRule type="expression" dxfId="20" priority="17">
      <formula>($AG15:$AG20012="Total FACTURA PAGADA")</formula>
    </cfRule>
    <cfRule type="expression" dxfId="19" priority="18">
      <formula>($AG15:$AG20012="Total FACTURA EN TRAMITE DE AUDITORIA Y NO VENCIDA PARA PAGO")</formula>
    </cfRule>
    <cfRule type="expression" dxfId="7" priority="19">
      <formula>($AG15:$AG20012="Total FACTURA DEVUELTA")</formula>
    </cfRule>
    <cfRule type="expression" dxfId="6" priority="20">
      <formula>($AG15:$AG20012="Total FACTURA NO RECIBIDA")</formula>
    </cfRule>
  </conditionalFormatting>
  <conditionalFormatting sqref="R15">
    <cfRule type="expression" dxfId="18" priority="11">
      <formula>($AG15:$AG20012="Total general")</formula>
    </cfRule>
    <cfRule type="expression" dxfId="17" priority="12">
      <formula>($AG15:$AG20012="Total FACTURA PAGADA")</formula>
    </cfRule>
    <cfRule type="expression" dxfId="16" priority="13">
      <formula>($AG15:$AG20012="Total FACTURA EN TRAMITE DE AUDITORIA Y NO VENCIDA PARA PAGO")</formula>
    </cfRule>
    <cfRule type="expression" dxfId="5" priority="14">
      <formula>($AG15:$AG20012="Total FACTURA DEVUELTA")</formula>
    </cfRule>
    <cfRule type="expression" dxfId="4" priority="15">
      <formula>($AG15:$AG20012="Total FACTURA NO RECIBIDA")</formula>
    </cfRule>
  </conditionalFormatting>
  <conditionalFormatting sqref="W15">
    <cfRule type="expression" dxfId="15" priority="6">
      <formula>($AG15:$AG20012="Total general")</formula>
    </cfRule>
    <cfRule type="expression" dxfId="14" priority="7">
      <formula>($AG15:$AG20012="Total FACTURA PAGADA")</formula>
    </cfRule>
    <cfRule type="expression" dxfId="13" priority="8">
      <formula>($AG15:$AG20012="Total FACTURA EN TRAMITE DE AUDITORIA Y NO VENCIDA PARA PAGO")</formula>
    </cfRule>
    <cfRule type="expression" dxfId="3" priority="9">
      <formula>($AG15:$AG20012="Total FACTURA DEVUELTA")</formula>
    </cfRule>
    <cfRule type="expression" dxfId="2" priority="10">
      <formula>($AG15:$AG20012="Total FACTURA NO RECIBIDA")</formula>
    </cfRule>
  </conditionalFormatting>
  <conditionalFormatting sqref="Y9:Y18">
    <cfRule type="expression" dxfId="12" priority="1">
      <formula>($AG9:$AG17176="Total general")</formula>
    </cfRule>
    <cfRule type="expression" dxfId="11" priority="2">
      <formula>($AG9:$AG17176="Total FACTURA PAGADA")</formula>
    </cfRule>
    <cfRule type="expression" dxfId="10" priority="3">
      <formula>($AG9:$AG17176="Total FACTURA EN TRAMITE DE AUDITORIA Y NO VENCIDA PARA PAGO")</formula>
    </cfRule>
    <cfRule type="expression" dxfId="1" priority="4">
      <formula>($AG9:$AG17176="Total FACTURA DEVUELTA")</formula>
    </cfRule>
    <cfRule type="expression" dxfId="0" priority="5">
      <formula>($AG9:$AG17176="Total FACTURA NO RECIBIDA")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661BA7126AEE42BFB3A48AC07FA5B2" ma:contentTypeVersion="0" ma:contentTypeDescription="Crear nuevo documento." ma:contentTypeScope="" ma:versionID="8652bef43169148bd0aa5c132048da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106207d71fc4e9a6c29787fe34efa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 ma:index="8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FF25AC-3D09-48EE-8B5E-129BA27C68A0}"/>
</file>

<file path=customXml/itemProps2.xml><?xml version="1.0" encoding="utf-8"?>
<ds:datastoreItem xmlns:ds="http://schemas.openxmlformats.org/officeDocument/2006/customXml" ds:itemID="{6A00F9A8-2DCB-412A-B3DE-0AE19860ACAB}"/>
</file>

<file path=customXml/itemProps3.xml><?xml version="1.0" encoding="utf-8"?>
<ds:datastoreItem xmlns:ds="http://schemas.openxmlformats.org/officeDocument/2006/customXml" ds:itemID="{5EB7A458-F389-47A4-BAF1-A7CB57329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Suramericana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Moreno Pardo</dc:creator>
  <cp:lastModifiedBy>Daniel Angel Marin</cp:lastModifiedBy>
  <dcterms:created xsi:type="dcterms:W3CDTF">2021-01-20T04:13:39Z</dcterms:created>
  <dcterms:modified xsi:type="dcterms:W3CDTF">2021-01-23T14:44:34Z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0x01010044661BA7126AEE42BFB3A48AC07FA5B2</vt:lpwstr>
  </property>
</Properties>
</file>