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0" yWindow="0" windowWidth="20490" windowHeight="7470"/>
  </bookViews>
  <sheets>
    <sheet name="PROPUESTA FORMATO" sheetId="3" r:id="rId1"/>
  </sheets>
  <calcPr calcId="162913"/>
</workbook>
</file>

<file path=xl/calcChain.xml><?xml version="1.0" encoding="utf-8"?>
<calcChain xmlns="http://schemas.openxmlformats.org/spreadsheetml/2006/main">
  <c r="AH12" i="3" l="1"/>
  <c r="AD12" i="3"/>
  <c r="AC12" i="3"/>
  <c r="AA12" i="3"/>
  <c r="Y12" i="3"/>
  <c r="AA11" i="3"/>
  <c r="AA10" i="3"/>
</calcChain>
</file>

<file path=xl/sharedStrings.xml><?xml version="1.0" encoding="utf-8"?>
<sst xmlns="http://schemas.openxmlformats.org/spreadsheetml/2006/main" count="57" uniqueCount="48">
  <si>
    <t>GLOSA CONCILIADA ACEPTADA EPS</t>
  </si>
  <si>
    <t>NÚMERO DE ACTA DE CONCILIACIÓN</t>
  </si>
  <si>
    <t>OBSERVACIONES</t>
  </si>
  <si>
    <t>EPS:</t>
  </si>
  <si>
    <t>IPS:</t>
  </si>
  <si>
    <t>FECHA DE CORTE DE CONCILIACION:</t>
  </si>
  <si>
    <t>FECHA DE CONCILIACION:</t>
  </si>
  <si>
    <t>No.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</si>
  <si>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</si>
  <si>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</si>
  <si>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</si>
  <si>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</si>
  <si>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</si>
  <si>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</si>
  <si>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</si>
  <si>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</si>
  <si>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</si>
  <si>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</si>
  <si>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</si>
  <si>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</si>
  <si>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</si>
  <si>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</si>
  <si>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</si>
  <si>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</si>
  <si>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</si>
  <si>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</si>
  <si>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</si>
  <si>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</si>
  <si>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</si>
  <si>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</si>
  <si>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</si>
  <si>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</si>
  <si>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</si>
  <si>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</si>
  <si>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</si>
  <si>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</si>
  <si>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</si>
  <si>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</si>
  <si>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</si>
  <si>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</si>
  <si>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</si>
  <si>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PREFIJO</t>
  </si>
  <si>
    <t>VALOR PAGADO EPS POR TESORERIA</t>
  </si>
  <si>
    <t>INVERSIONES MEDICAS DE LOS ANDES S.A.S. NIT 900371613</t>
  </si>
  <si>
    <t>EPS SURAMERICANA S.A. NIT 800.088.702-2</t>
  </si>
  <si>
    <t>FINIC-1</t>
  </si>
  <si>
    <t>CONCILIACION PAGADA  2020/12/31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</si>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</sst>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2" fillId="0" borderId="1" xfId="0" applyFont="1" applyFill="1" applyBorder="1"/>
    <xf numFmtId="3" fontId="2" fillId="0" borderId="1" xfId="0" applyNumberFormat="1" applyFont="1" applyFill="1" applyBorder="1"/>
    <xf numFmtId="3" fontId="2" fillId="0" borderId="1" xfId="1" applyNumberFormat="1" applyFont="1" applyFill="1" applyBorder="1"/>
    <xf numFmtId="0" fontId="5" fillId="0" borderId="0" xfId="0" applyFont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3" fontId="1" fillId="2" borderId="1" xfId="1" applyNumberFormat="1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3" fontId="1" fillId="3" borderId="2" xfId="1" applyNumberFormat="1" applyFont="1" applyFill="1" applyBorder="1" applyAlignment="1">
      <alignment horizontal="center" vertical="center" wrapText="1"/>
    </xf>
    <xf numFmtId="14" fontId="1" fillId="3" borderId="2" xfId="3" applyNumberFormat="1" applyFont="1" applyFill="1" applyBorder="1" applyAlignment="1">
      <alignment horizontal="center" vertical="center" wrapText="1"/>
    </xf>
    <xf numFmtId="3" fontId="1" fillId="3" borderId="2" xfId="3" applyNumberFormat="1" applyFont="1" applyFill="1" applyBorder="1" applyAlignment="1">
      <alignment horizontal="center" vertical="center" wrapText="1"/>
    </xf>
    <xf numFmtId="0" fontId="1" fillId="2" borderId="2" xfId="3" applyFont="1" applyFill="1" applyBorder="1" applyAlignment="1">
      <alignment horizontal="center" vertical="center" wrapText="1"/>
    </xf>
    <xf numFmtId="3" fontId="1" fillId="2" borderId="2" xfId="3" applyNumberFormat="1" applyFont="1" applyFill="1" applyBorder="1" applyAlignment="1">
      <alignment horizontal="center" vertical="center" wrapText="1"/>
    </xf>
    <xf numFmtId="3" fontId="1" fillId="2" borderId="2" xfId="1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1" applyNumberFormat="1" applyFont="1" applyFill="1" applyBorder="1"/>
    <xf numFmtId="0" fontId="0" fillId="4" borderId="1" xfId="0" applyFill="1" applyBorder="1"/>
    <xf numFmtId="164" fontId="1" fillId="2" borderId="1" xfId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14" fontId="0" fillId="0" borderId="0" xfId="0" applyNumberFormat="1" applyFont="1" applyFill="1" applyBorder="1" applyAlignment="1">
      <alignment horizontal="right" wrapText="1"/>
    </xf>
    <xf numFmtId="14" fontId="0" fillId="0" borderId="0" xfId="0" applyNumberFormat="1" applyFill="1" applyBorder="1"/>
    <xf numFmtId="42" fontId="3" fillId="0" borderId="4" xfId="2" applyFont="1" applyBorder="1"/>
    <xf numFmtId="42" fontId="0" fillId="0" borderId="0" xfId="0" applyNumberFormat="1"/>
    <xf numFmtId="0" fontId="0" fillId="0" borderId="0" xfId="0" applyFill="1" applyBorder="1"/>
    <xf numFmtId="42" fontId="3" fillId="0" borderId="1" xfId="2" applyFont="1" applyBorder="1"/>
    <xf numFmtId="42" fontId="2" fillId="0" borderId="1" xfId="2" applyFont="1" applyFill="1" applyBorder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2" fontId="5" fillId="0" borderId="0" xfId="0" applyNumberFormat="1" applyFont="1"/>
  </cellXfs>
  <cellStyles count="4">
    <cellStyle name="Millares" xfId="1" builtinId="3"/>
    <cellStyle name="Moneda [0]" xfId="2" builtinId="7"/>
    <cellStyle name="Normal" xfId="0" builtinId="0"/>
    <cellStyle name="Normal 2 2" xfId="3"/>
  </cellStyles>
  <dxfs count="1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tabSelected="1" zoomScale="98" zoomScaleNormal="98" workbookViewId="0">
      <selection activeCell="B3" sqref="B3"/>
    </sheetView>
  </sheetViews>
  <sheetFormatPr baseColWidth="10" defaultRowHeight="15" x14ac:dyDescent="0.25"/>
  <cols>
    <col min="2" max="2" width="14.7109375" customWidth="1"/>
    <col min="3" max="3" width="13.5703125" bestFit="1" customWidth="1"/>
    <col min="7" max="7" width="12.85546875" customWidth="1"/>
    <col min="8" max="8" width="12.28515625" customWidth="1"/>
    <col min="10" max="13" width="14.140625" customWidth="1"/>
    <col min="14" max="16" width="12.140625" customWidth="1"/>
    <col min="18" max="18" width="12.85546875" customWidth="1"/>
    <col min="20" max="21" width="12.42578125" customWidth="1"/>
    <col min="25" max="25" width="12.85546875" customWidth="1"/>
    <col min="31" max="31" width="12.7109375" style="27" customWidth="1"/>
    <col min="32" max="32" width="14.28515625" customWidth="1"/>
    <col min="33" max="33" width="17.140625" customWidth="1"/>
    <col min="34" max="34" width="13.7109375" customWidth="1"/>
    <col min="35" max="35" width="13.85546875" customWidth="1"/>
    <col min="36" max="36" width="33" style="27" customWidth="1"/>
  </cols>
  <sheetData>
    <row r="1" spans="1:39" x14ac:dyDescent="0.25">
      <c r="A1" s="4" t="s">
        <v>27</v>
      </c>
    </row>
    <row r="2" spans="1:39" x14ac:dyDescent="0.25">
      <c r="A2" s="4" t="s">
        <v>3</v>
      </c>
      <c r="B2" t="s">
        <v>44</v>
      </c>
    </row>
    <row r="3" spans="1:39" x14ac:dyDescent="0.25">
      <c r="A3" s="21" t="s">
        <v>4</v>
      </c>
      <c r="B3" s="22" t="s">
        <v>43</v>
      </c>
      <c r="C3" s="22"/>
    </row>
    <row r="4" spans="1:39" x14ac:dyDescent="0.25">
      <c r="A4" s="21" t="s">
        <v>5</v>
      </c>
      <c r="B4" s="23">
        <v>43921</v>
      </c>
      <c r="C4" s="22"/>
    </row>
    <row r="5" spans="1:39" x14ac:dyDescent="0.25">
      <c r="A5" s="21" t="s">
        <v>6</v>
      </c>
      <c r="B5" s="24">
        <v>44196</v>
      </c>
      <c r="C5" s="22"/>
    </row>
    <row r="6" spans="1:39" ht="15.75" thickBot="1" x14ac:dyDescent="0.3">
      <c r="A6" s="22"/>
      <c r="B6" s="22"/>
      <c r="C6" s="22"/>
    </row>
    <row r="7" spans="1:39" ht="15.75" customHeight="1" thickBot="1" x14ac:dyDescent="0.3">
      <c r="A7" s="30" t="s">
        <v>40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  <c r="P7" s="33" t="s">
        <v>23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5"/>
    </row>
    <row r="8" spans="1:39" ht="56.25" x14ac:dyDescent="0.25">
      <c r="A8" s="9" t="s">
        <v>7</v>
      </c>
      <c r="B8" s="10" t="s">
        <v>16</v>
      </c>
      <c r="C8" s="9" t="s">
        <v>28</v>
      </c>
      <c r="D8" s="9" t="s">
        <v>29</v>
      </c>
      <c r="E8" s="11" t="s">
        <v>30</v>
      </c>
      <c r="F8" s="10" t="s">
        <v>31</v>
      </c>
      <c r="G8" s="12" t="s">
        <v>32</v>
      </c>
      <c r="H8" s="10" t="s">
        <v>33</v>
      </c>
      <c r="I8" s="10" t="s">
        <v>34</v>
      </c>
      <c r="J8" s="10" t="s">
        <v>24</v>
      </c>
      <c r="K8" s="10" t="s">
        <v>42</v>
      </c>
      <c r="L8" s="10" t="s">
        <v>25</v>
      </c>
      <c r="M8" s="10" t="s">
        <v>26</v>
      </c>
      <c r="N8" s="12" t="s">
        <v>21</v>
      </c>
      <c r="O8" s="12" t="s">
        <v>35</v>
      </c>
      <c r="P8" s="14" t="s">
        <v>41</v>
      </c>
      <c r="Q8" s="13" t="s">
        <v>36</v>
      </c>
      <c r="R8" s="14" t="s">
        <v>10</v>
      </c>
      <c r="S8" s="14" t="s">
        <v>9</v>
      </c>
      <c r="T8" s="14" t="s">
        <v>14</v>
      </c>
      <c r="U8" s="15" t="s">
        <v>20</v>
      </c>
      <c r="V8" s="14" t="s">
        <v>15</v>
      </c>
      <c r="W8" s="15" t="s">
        <v>17</v>
      </c>
      <c r="X8" s="15" t="s">
        <v>19</v>
      </c>
      <c r="Y8" s="15" t="s">
        <v>8</v>
      </c>
      <c r="Z8" s="14" t="s">
        <v>11</v>
      </c>
      <c r="AA8" s="15" t="s">
        <v>37</v>
      </c>
      <c r="AB8" s="15" t="s">
        <v>38</v>
      </c>
      <c r="AC8" s="15" t="s">
        <v>0</v>
      </c>
      <c r="AD8" s="15" t="s">
        <v>39</v>
      </c>
      <c r="AE8" s="15" t="s">
        <v>1</v>
      </c>
      <c r="AF8" s="15" t="s">
        <v>13</v>
      </c>
      <c r="AG8" s="15" t="s">
        <v>18</v>
      </c>
      <c r="AH8" s="15" t="s">
        <v>12</v>
      </c>
      <c r="AI8" s="8" t="s">
        <v>22</v>
      </c>
      <c r="AJ8" s="20" t="s">
        <v>2</v>
      </c>
    </row>
    <row r="9" spans="1:39" x14ac:dyDescent="0.25">
      <c r="A9" s="5">
        <v>1</v>
      </c>
      <c r="B9" s="1"/>
      <c r="C9" s="16" t="s">
        <v>47</v>
      </c>
      <c r="D9" s="16">
        <v>247198</v>
      </c>
      <c r="E9" s="6"/>
      <c r="F9" s="5"/>
      <c r="G9" s="28"/>
      <c r="H9" s="3"/>
      <c r="I9" s="3"/>
      <c r="J9" s="3"/>
      <c r="K9" s="29"/>
      <c r="L9" s="29"/>
      <c r="M9" s="3"/>
      <c r="N9" s="29"/>
      <c r="O9" s="29">
        <v>0</v>
      </c>
      <c r="P9" s="3" t="s">
        <v>47</v>
      </c>
      <c r="Q9" s="7">
        <v>247198</v>
      </c>
      <c r="R9" s="28">
        <v>8420900</v>
      </c>
      <c r="S9" s="3"/>
      <c r="T9" s="3"/>
      <c r="U9" s="5"/>
      <c r="V9" s="3"/>
      <c r="W9" s="7">
        <v>2052908</v>
      </c>
      <c r="X9" s="5"/>
      <c r="Y9" s="25">
        <v>880400</v>
      </c>
      <c r="Z9" s="17"/>
      <c r="AA9" s="25">
        <v>0</v>
      </c>
      <c r="AB9" s="18"/>
      <c r="AC9" s="25">
        <v>880400</v>
      </c>
      <c r="AD9" s="25">
        <v>0</v>
      </c>
      <c r="AE9" s="19" t="s">
        <v>45</v>
      </c>
      <c r="AF9" s="2">
        <v>0</v>
      </c>
      <c r="AG9" s="2">
        <v>0</v>
      </c>
      <c r="AH9" s="25">
        <v>880400</v>
      </c>
      <c r="AI9" s="2">
        <v>0</v>
      </c>
      <c r="AJ9" s="19" t="s">
        <v>46</v>
      </c>
      <c r="AK9" s="26"/>
      <c r="AL9" s="26"/>
      <c r="AM9" s="26"/>
    </row>
    <row r="10" spans="1:39" x14ac:dyDescent="0.25">
      <c r="A10" s="5">
        <v>2</v>
      </c>
      <c r="B10" s="1"/>
      <c r="C10" s="16" t="s">
        <v>47</v>
      </c>
      <c r="D10" s="16">
        <v>276704</v>
      </c>
      <c r="E10" s="6"/>
      <c r="F10" s="5"/>
      <c r="G10" s="28"/>
      <c r="H10" s="3"/>
      <c r="I10" s="3"/>
      <c r="J10" s="7"/>
      <c r="K10" s="29"/>
      <c r="L10" s="25"/>
      <c r="M10" s="7"/>
      <c r="N10" s="29"/>
      <c r="O10" s="29">
        <v>0</v>
      </c>
      <c r="P10" s="3" t="s">
        <v>47</v>
      </c>
      <c r="Q10" s="7">
        <v>276704</v>
      </c>
      <c r="R10" s="28">
        <v>2113800</v>
      </c>
      <c r="S10" s="3"/>
      <c r="T10" s="3"/>
      <c r="U10" s="5"/>
      <c r="V10" s="3"/>
      <c r="W10" s="7">
        <v>2503600</v>
      </c>
      <c r="X10" s="5"/>
      <c r="Y10" s="25">
        <v>54400</v>
      </c>
      <c r="Z10" s="17"/>
      <c r="AA10" s="25">
        <f>Y10-Z10</f>
        <v>54400</v>
      </c>
      <c r="AB10" s="18"/>
      <c r="AC10" s="25">
        <v>0</v>
      </c>
      <c r="AD10" s="25">
        <v>54400</v>
      </c>
      <c r="AE10" s="19" t="s">
        <v>45</v>
      </c>
      <c r="AF10" s="2">
        <v>0</v>
      </c>
      <c r="AG10" s="2">
        <v>0</v>
      </c>
      <c r="AH10" s="25">
        <v>0</v>
      </c>
      <c r="AI10" s="2">
        <v>0</v>
      </c>
      <c r="AJ10" s="19" t="s">
        <v>46</v>
      </c>
      <c r="AK10" s="26"/>
      <c r="AL10" s="26"/>
      <c r="AM10" s="26"/>
    </row>
    <row r="11" spans="1:39" x14ac:dyDescent="0.25">
      <c r="A11" s="5">
        <v>3</v>
      </c>
      <c r="B11" s="1"/>
      <c r="C11" s="16" t="s">
        <v>47</v>
      </c>
      <c r="D11" s="16">
        <v>295931</v>
      </c>
      <c r="E11" s="6"/>
      <c r="F11" s="5"/>
      <c r="G11" s="28"/>
      <c r="H11" s="3"/>
      <c r="I11" s="3"/>
      <c r="J11" s="7"/>
      <c r="K11" s="29"/>
      <c r="L11" s="25"/>
      <c r="M11" s="7"/>
      <c r="N11" s="29"/>
      <c r="O11" s="29">
        <v>0</v>
      </c>
      <c r="P11" s="3" t="s">
        <v>47</v>
      </c>
      <c r="Q11" s="7">
        <v>295931</v>
      </c>
      <c r="R11" s="28">
        <v>535200</v>
      </c>
      <c r="S11" s="3"/>
      <c r="T11" s="3"/>
      <c r="U11" s="5"/>
      <c r="V11" s="3"/>
      <c r="W11" s="7">
        <v>2567197</v>
      </c>
      <c r="X11" s="5"/>
      <c r="Y11" s="25">
        <v>54400</v>
      </c>
      <c r="Z11" s="17"/>
      <c r="AA11" s="25">
        <f>Y11-Z11</f>
        <v>54400</v>
      </c>
      <c r="AB11" s="18"/>
      <c r="AC11" s="25">
        <v>0</v>
      </c>
      <c r="AD11" s="25">
        <v>54400</v>
      </c>
      <c r="AE11" s="19" t="s">
        <v>45</v>
      </c>
      <c r="AF11" s="2">
        <v>0</v>
      </c>
      <c r="AG11" s="2">
        <v>0</v>
      </c>
      <c r="AH11" s="25">
        <v>0</v>
      </c>
      <c r="AI11" s="2">
        <v>0</v>
      </c>
      <c r="AJ11" s="19" t="s">
        <v>46</v>
      </c>
      <c r="AK11" s="26"/>
      <c r="AL11" s="26"/>
      <c r="AM11" s="26"/>
    </row>
    <row r="12" spans="1:39" x14ac:dyDescent="0.25">
      <c r="Y12" s="36">
        <f>SUM(Y9:Y11)</f>
        <v>989200</v>
      </c>
      <c r="AA12" s="36">
        <f>SUM(AA9:AA11)</f>
        <v>108800</v>
      </c>
      <c r="AC12" s="36">
        <f>SUM(AC9:AC11)</f>
        <v>880400</v>
      </c>
      <c r="AD12" s="36">
        <f>SUM(AD9:AD11)</f>
        <v>108800</v>
      </c>
      <c r="AE12"/>
      <c r="AH12" s="36">
        <f>SUM(AH9:AH11)</f>
        <v>880400</v>
      </c>
    </row>
  </sheetData>
  <mergeCells count="2">
    <mergeCell ref="A7:O7"/>
    <mergeCell ref="P7:AH7"/>
  </mergeCells>
  <conditionalFormatting sqref="C9:D11 Y9:Y11 AH9:AH11 AA9:AA11 AC9:AD11">
    <cfRule type="expression" dxfId="9" priority="51">
      <formula>($AG9:$AG17163="Total general")</formula>
    </cfRule>
    <cfRule type="expression" dxfId="8" priority="52">
      <formula>($AG9:$AG17163="Total FACTURA PAGADA")</formula>
    </cfRule>
    <cfRule type="expression" dxfId="7" priority="53">
      <formula>($AG9:$AG17163="Total FACTURA EN TRAMITE DE AUDITORIA Y NO VENCIDA PARA PAGO")</formula>
    </cfRule>
    <cfRule type="expression" dxfId="3" priority="54">
      <formula>($AG9:$AG17163="Total FACTURA DEVUELTA")</formula>
    </cfRule>
    <cfRule type="expression" dxfId="2" priority="55">
      <formula>($AG9:$AG17163="Total FACTURA NO RECIBIDA")</formula>
    </cfRule>
  </conditionalFormatting>
  <conditionalFormatting sqref="L10:L11">
    <cfRule type="expression" dxfId="6" priority="1">
      <formula>($AG10:$AG17164="Total general")</formula>
    </cfRule>
    <cfRule type="expression" dxfId="5" priority="2">
      <formula>($AG10:$AG17164="Total FACTURA PAGADA")</formula>
    </cfRule>
    <cfRule type="expression" dxfId="4" priority="3">
      <formula>($AG10:$AG17164="Total FACTURA EN TRAMITE DE AUDITORIA Y NO VENCIDA PARA PAGO")</formula>
    </cfRule>
    <cfRule type="expression" dxfId="1" priority="4">
      <formula>($AG10:$AG17164="Total FACTURA DEVUELTA")</formula>
    </cfRule>
    <cfRule type="expression" dxfId="0" priority="5">
      <formula>($AG10:$AG17164="Total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E07D646-71BA-4FF7-9C29-C2D2C8FF0735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3DEE92-0AE8-439B-8AFC-B1B27D03D470}">
  <ds:schemaRefs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fc59cac2-4a0b-49e5-b878-56577be82993"/>
    <ds:schemaRef ds:uri="b6565643-c00f-44ce-b5d1-532a85e4382c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dcterms:created xsi:type="dcterms:W3CDTF">2020-05-12T22:12:59Z</dcterms:created>
  <dcterms:modified xsi:type="dcterms:W3CDTF">2021-02-11T15:10:33Z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_dlc_DocId">
    <vt:lpwstr>XQAF2AT3N76N-18-158</vt:lpwstr>
  </property>
  <property fmtid="{D5CDD505-2E9C-101B-9397-08002B2CF9AE}" pid="5" name="_dlc_DocIdUrl">
    <vt:lpwstr>http://docs.supersalud.gov.co/PortalWeb/Juridica/_layouts/15/DocIdRedir.aspx?ID=XQAF2AT3N76N-18-158, XQAF2AT3N76N-18-158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