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13545" windowHeight="5040"/>
  </bookViews>
  <sheets>
    <sheet name="PROPUESTA FORMATO" sheetId="3" r:id="rId1"/>
  </sheets>
  <calcPr calcId="162913"/>
</workbook>
</file>

<file path=xl/calcChain.xml><?xml version="1.0" encoding="utf-8"?>
<calcChain xmlns="http://schemas.openxmlformats.org/spreadsheetml/2006/main">
  <c r="AH10" i="3" l="1"/>
  <c r="AD10" i="3"/>
  <c r="AC10" i="3"/>
  <c r="AA10" i="3"/>
  <c r="Y10" i="3"/>
  <c r="AD9" i="3"/>
  <c r="AC9" i="3"/>
  <c r="AH9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<sst xmlns="http://schemas.openxmlformats.org/spreadsheetml/2006/main" count="50" uniqueCount="49">
  <si>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</si>
  <si>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</si>
  <si>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</si>
  <si>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</si>
  <si>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</si>
  <si>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</si>
  <si>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</si>
  <si>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</si>
  <si>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</si>
  <si>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</si>
  <si>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</si>
  <si>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</si>
  <si>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</si>
  <si>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</si>
  <si>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</si>
  <si>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</si>
  <si>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</si>
  <si>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</si>
  <si>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</si>
  <si>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</si>
  <si>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</si>
  <si>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</si>
  <si>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</si>
  <si>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</si>
  <si>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</si>
  <si>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</si>
  <si>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</si>
  <si>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</si>
  <si>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</si>
  <si>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</si>
  <si>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</si>
  <si>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</si>
  <si>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</si>
  <si>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</si>
  <si>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</si>
  <si>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</si>
  <si>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</si>
  <si>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</si>
  <si>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</si>
  <si>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</si>
  <si>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</si>
  <si>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</si>
  <si>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</si>
  <si>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 800088702-2</t>
  </si>
  <si>
    <t>NUESTRA SEÑORA DE BELEN DE FUSAGASUGA NIT 800174851-1</t>
  </si>
  <si>
    <t>SMQ</t>
  </si>
  <si>
    <t>FINIC 1</t>
  </si>
  <si>
    <t>CONCILIACION PAGADA 2020/11/26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</si>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</sst>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71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7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0" borderId="1" xfId="0" applyFont="1" applyFill="1" applyBorder="1"/>
    <xf numFmtId="3" fontId="2" fillId="0" borderId="1" xfId="0" applyNumberFormat="1" applyFont="1" applyFill="1" applyBorder="1"/>
    <xf numFmtId="3" fontId="2" fillId="0" borderId="1" xfId="1" applyNumberFormat="1" applyFont="1" applyFill="1" applyBorder="1"/>
    <xf numFmtId="0" fontId="8" fillId="0" borderId="0" xfId="0" applyFont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171" fontId="1" fillId="2" borderId="1" xfId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2" xfId="4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14" fontId="1" fillId="3" borderId="2" xfId="4" applyNumberFormat="1" applyFont="1" applyFill="1" applyBorder="1" applyAlignment="1">
      <alignment horizontal="center" vertical="center" wrapText="1"/>
    </xf>
    <xf numFmtId="3" fontId="1" fillId="3" borderId="2" xfId="4" applyNumberFormat="1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3" fontId="1" fillId="2" borderId="2" xfId="4" applyNumberFormat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14" fontId="0" fillId="4" borderId="0" xfId="0" applyNumberFormat="1" applyFont="1" applyFill="1" applyBorder="1" applyAlignment="1">
      <alignment horizontal="left"/>
    </xf>
    <xf numFmtId="14" fontId="6" fillId="4" borderId="0" xfId="2" applyNumberFormat="1" applyFont="1" applyFill="1" applyBorder="1" applyAlignment="1">
      <alignment horizontal="left"/>
    </xf>
    <xf numFmtId="0" fontId="9" fillId="4" borderId="0" xfId="0" applyFont="1" applyFill="1" applyBorder="1"/>
    <xf numFmtId="0" fontId="0" fillId="0" borderId="1" xfId="0" applyNumberFormat="1" applyBorder="1"/>
    <xf numFmtId="0" fontId="10" fillId="0" borderId="1" xfId="3" applyNumberFormat="1" applyFont="1" applyBorder="1"/>
    <xf numFmtId="0" fontId="2" fillId="0" borderId="1" xfId="1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"/>
  <sheetViews>
    <sheetView tabSelected="1" topLeftCell="D1" zoomScale="98" zoomScaleNormal="98" workbookViewId="0">
      <selection activeCell="R9" sqref="R9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8" width="15.5703125" customWidth="1"/>
    <col min="20" max="21" width="12.42578125" customWidth="1"/>
    <col min="25" max="25" width="12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3.5703125" customWidth="1"/>
  </cols>
  <sheetData>
    <row r="1" spans="1:36" x14ac:dyDescent="0.25">
      <c r="A1" s="4" t="s">
        <v>0</v>
      </c>
    </row>
    <row r="2" spans="1:36" x14ac:dyDescent="0.25">
      <c r="A2" s="4" t="s">
        <v>1</v>
      </c>
      <c r="B2" t="s">
        <v>43</v>
      </c>
    </row>
    <row r="3" spans="1:36" x14ac:dyDescent="0.25">
      <c r="A3" s="4" t="s">
        <v>2</v>
      </c>
      <c r="B3" s="20" t="s">
        <v>44</v>
      </c>
    </row>
    <row r="4" spans="1:36" x14ac:dyDescent="0.25">
      <c r="A4" s="4" t="s">
        <v>3</v>
      </c>
      <c r="D4" s="18">
        <v>43921</v>
      </c>
    </row>
    <row r="5" spans="1:36" x14ac:dyDescent="0.25">
      <c r="A5" s="4" t="s">
        <v>4</v>
      </c>
      <c r="D5" s="19">
        <v>44161</v>
      </c>
    </row>
    <row r="6" spans="1:36" ht="15.75" thickBot="1" x14ac:dyDescent="0.3"/>
    <row r="7" spans="1:36" ht="15.75" customHeight="1" thickBot="1" x14ac:dyDescent="0.3">
      <c r="A7" s="29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17"/>
      <c r="Q7" s="26" t="s">
        <v>6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</row>
    <row r="8" spans="1:36" ht="56.25" x14ac:dyDescent="0.25">
      <c r="A8" s="10" t="s">
        <v>7</v>
      </c>
      <c r="B8" s="11" t="s">
        <v>8</v>
      </c>
      <c r="C8" s="10" t="s">
        <v>9</v>
      </c>
      <c r="D8" s="10" t="s">
        <v>10</v>
      </c>
      <c r="E8" s="12" t="s">
        <v>11</v>
      </c>
      <c r="F8" s="11" t="s">
        <v>12</v>
      </c>
      <c r="G8" s="13" t="s">
        <v>13</v>
      </c>
      <c r="H8" s="11" t="s">
        <v>14</v>
      </c>
      <c r="I8" s="11" t="s">
        <v>15</v>
      </c>
      <c r="J8" s="11" t="s">
        <v>16</v>
      </c>
      <c r="K8" s="11" t="s">
        <v>17</v>
      </c>
      <c r="L8" s="11" t="s">
        <v>18</v>
      </c>
      <c r="M8" s="11" t="s">
        <v>19</v>
      </c>
      <c r="N8" s="13" t="s">
        <v>20</v>
      </c>
      <c r="O8" s="13" t="s">
        <v>21</v>
      </c>
      <c r="P8" s="15" t="s">
        <v>22</v>
      </c>
      <c r="Q8" s="14" t="s">
        <v>23</v>
      </c>
      <c r="R8" s="15" t="s">
        <v>24</v>
      </c>
      <c r="S8" s="15" t="s">
        <v>25</v>
      </c>
      <c r="T8" s="15" t="s">
        <v>26</v>
      </c>
      <c r="U8" s="16" t="s">
        <v>27</v>
      </c>
      <c r="V8" s="15" t="s">
        <v>28</v>
      </c>
      <c r="W8" s="16" t="s">
        <v>29</v>
      </c>
      <c r="X8" s="16" t="s">
        <v>30</v>
      </c>
      <c r="Y8" s="16" t="s">
        <v>31</v>
      </c>
      <c r="Z8" s="15" t="s">
        <v>32</v>
      </c>
      <c r="AA8" s="16" t="s">
        <v>33</v>
      </c>
      <c r="AB8" s="16" t="s">
        <v>34</v>
      </c>
      <c r="AC8" s="16" t="s">
        <v>35</v>
      </c>
      <c r="AD8" s="16" t="s">
        <v>36</v>
      </c>
      <c r="AE8" s="16" t="s">
        <v>37</v>
      </c>
      <c r="AF8" s="16" t="s">
        <v>38</v>
      </c>
      <c r="AG8" s="16" t="s">
        <v>39</v>
      </c>
      <c r="AH8" s="16" t="s">
        <v>40</v>
      </c>
      <c r="AI8" s="9" t="s">
        <v>41</v>
      </c>
      <c r="AJ8" s="8" t="s">
        <v>42</v>
      </c>
    </row>
    <row r="9" spans="1:36" x14ac:dyDescent="0.25">
      <c r="A9" s="5">
        <v>1</v>
      </c>
      <c r="B9" s="1" t="s">
        <v>48</v>
      </c>
      <c r="C9" s="7" t="s">
        <v>45</v>
      </c>
      <c r="D9" s="7">
        <v>43012</v>
      </c>
      <c r="E9" s="6">
        <v>43830</v>
      </c>
      <c r="F9" s="6">
        <v>43841</v>
      </c>
      <c r="G9" s="2">
        <v>3208810</v>
      </c>
      <c r="H9" s="3"/>
      <c r="I9" s="3"/>
      <c r="J9" s="3">
        <v>2196310</v>
      </c>
      <c r="K9" s="3">
        <v>2196310</v>
      </c>
      <c r="L9" s="3">
        <v>1012500</v>
      </c>
      <c r="M9" s="3"/>
      <c r="N9" s="3"/>
      <c r="O9" s="3">
        <v>0</v>
      </c>
      <c r="P9" s="7" t="s">
        <v>45</v>
      </c>
      <c r="Q9" s="21">
        <v>43012</v>
      </c>
      <c r="R9" s="22">
        <v>3208810</v>
      </c>
      <c r="S9" s="23"/>
      <c r="T9" s="23"/>
      <c r="U9" s="24"/>
      <c r="V9" s="23"/>
      <c r="W9" s="21">
        <v>2671281</v>
      </c>
      <c r="X9" s="24"/>
      <c r="Y9" s="23">
        <v>1012500</v>
      </c>
      <c r="Z9" s="24">
        <v>0</v>
      </c>
      <c r="AA9" s="23">
        <v>0</v>
      </c>
      <c r="AB9" s="23"/>
      <c r="AC9" s="23">
        <f>Y9-AA9</f>
        <v>1012500</v>
      </c>
      <c r="AD9" s="23">
        <f>AA9</f>
        <v>0</v>
      </c>
      <c r="AE9" s="25" t="s">
        <v>46</v>
      </c>
      <c r="AF9" s="25">
        <v>0</v>
      </c>
      <c r="AG9" s="25">
        <v>0</v>
      </c>
      <c r="AH9" s="25">
        <f>AC9</f>
        <v>1012500</v>
      </c>
      <c r="AI9" s="25">
        <v>0</v>
      </c>
      <c r="AJ9" t="s">
        <v>47</v>
      </c>
    </row>
    <row r="10" spans="1:36" x14ac:dyDescent="0.25">
      <c r="Y10" s="4">
        <f>SUM(Y9)</f>
        <v>1012500</v>
      </c>
      <c r="AA10" s="4">
        <f>SUM(AA9)</f>
        <v>0</v>
      </c>
      <c r="AC10" s="4">
        <f>SUM(AC9)</f>
        <v>1012500</v>
      </c>
      <c r="AD10" s="4">
        <f>SUM(AD9)</f>
        <v>0</v>
      </c>
      <c r="AH10" s="4">
        <f>SUM(AH9)</f>
        <v>1012500</v>
      </c>
    </row>
  </sheetData>
  <mergeCells count="2">
    <mergeCell ref="Q7:AH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86708F7-1264-4156-BF04-A32D3578D9D6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340528E-9C2D-4E84-A1E8-709781FBD175}">
  <ds:schemaRefs>
    <ds:schemaRef ds:uri="http://purl.org/dc/terms/"/>
    <ds:schemaRef ds:uri="fc59cac2-4a0b-49e5-b878-56577be82993"/>
    <ds:schemaRef ds:uri="b6565643-c00f-44ce-b5d1-532a85e4382c"/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office/infopath/2007/PartnerControls"/>
    <ds:schemaRef ds:uri="http://schemas.microsoft.com/sharepoint/v3/field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2021-01-23T13:15:17Z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</Properties>
</file>