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13545" windowHeight="5040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10" i="3" l="1"/>
  <c r="AD10" i="3"/>
  <c r="AC10" i="3"/>
  <c r="AA10" i="3"/>
  <c r="Y10" i="3"/>
  <c r="AD9" i="3"/>
  <c r="AC9" i="3"/>
  <c r="AH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<sst xmlns="http://schemas.openxmlformats.org/spreadsheetml/2006/main" count="50" uniqueCount="49">
  <si>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</si>
  <si>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</si>
  <si>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</si>
  <si>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</si>
  <si>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</si>
  <si>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</si>
  <si>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</si>
  <si>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</si>
  <si>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</si>
  <si>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</si>
  <si>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</si>
  <si>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</si>
  <si>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</si>
  <si>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</si>
  <si>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</si>
  <si>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</si>
  <si>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</si>
  <si>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</si>
  <si>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</si>
  <si>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</si>
  <si>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</si>
  <si>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</si>
  <si>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</si>
  <si>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</si>
  <si>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</si>
  <si>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</si>
  <si>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</si>
  <si>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</si>
  <si>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</si>
  <si>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</si>
  <si>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</si>
  <si>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</si>
  <si>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</si>
  <si>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</si>
  <si>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</si>
  <si>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</si>
  <si>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</si>
  <si>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</si>
  <si>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</si>
  <si>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</si>
  <si>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</si>
  <si>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</si>
  <si>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</si>
  <si>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 800088702-2</t>
  </si>
  <si>
    <t>NUESTRA SEÑORA DE BELEN DE FUSAGASUGA NIT 800174851-1</t>
  </si>
  <si>
    <t>SMQ</t>
  </si>
  <si>
    <t>FINIC 1</t>
  </si>
  <si>
    <t>CONCILIACION PAGADA 2020/11/26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</si>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</sst>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71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7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71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14" fontId="0" fillId="4" borderId="0" xfId="0" applyNumberFormat="1" applyFont="1" applyFill="1" applyBorder="1" applyAlignment="1">
      <alignment horizontal="left"/>
    </xf>
    <xf numFmtId="14" fontId="6" fillId="4" borderId="0" xfId="2" applyNumberFormat="1" applyFont="1" applyFill="1" applyBorder="1" applyAlignment="1">
      <alignment horizontal="left"/>
    </xf>
    <xf numFmtId="0" fontId="9" fillId="4" borderId="0" xfId="0" applyFont="1" applyFill="1" applyBorder="1"/>
    <xf numFmtId="0" fontId="0" fillId="0" borderId="1" xfId="0" applyNumberFormat="1" applyBorder="1"/>
    <xf numFmtId="0" fontId="10" fillId="0" borderId="1" xfId="3" applyNumberFormat="1" applyFont="1" applyBorder="1"/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"/>
  <sheetViews>
    <sheetView tabSelected="1" topLeftCell="D1" zoomScale="98" zoomScaleNormal="98" workbookViewId="0">
      <selection activeCell="R9" sqref="R9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5.57031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5703125" customWidth="1"/>
  </cols>
  <sheetData>
    <row r="1" spans="1:36" x14ac:dyDescent="0.25">
      <c r="A1" s="4" t="s">
        <v>0</v>
      </c>
    </row>
    <row r="2" spans="1:36" x14ac:dyDescent="0.25">
      <c r="A2" s="4" t="s">
        <v>1</v>
      </c>
      <c r="B2" t="s">
        <v>43</v>
      </c>
    </row>
    <row r="3" spans="1:36" x14ac:dyDescent="0.25">
      <c r="A3" s="4" t="s">
        <v>2</v>
      </c>
      <c r="B3" s="20" t="s">
        <v>44</v>
      </c>
    </row>
    <row r="4" spans="1:36" x14ac:dyDescent="0.25">
      <c r="A4" s="4" t="s">
        <v>3</v>
      </c>
      <c r="D4" s="18">
        <v>43921</v>
      </c>
    </row>
    <row r="5" spans="1:36" x14ac:dyDescent="0.25">
      <c r="A5" s="4" t="s">
        <v>4</v>
      </c>
      <c r="D5" s="19">
        <v>44161</v>
      </c>
    </row>
    <row r="6" spans="1:36" ht="15.75" thickBot="1" x14ac:dyDescent="0.3"/>
    <row r="7" spans="1:36" ht="15.75" customHeight="1" thickBot="1" x14ac:dyDescent="0.3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7"/>
      <c r="Q7" s="26" t="s">
        <v>6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6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5" t="s">
        <v>22</v>
      </c>
      <c r="Q8" s="14" t="s">
        <v>23</v>
      </c>
      <c r="R8" s="15" t="s">
        <v>24</v>
      </c>
      <c r="S8" s="15" t="s">
        <v>25</v>
      </c>
      <c r="T8" s="15" t="s">
        <v>26</v>
      </c>
      <c r="U8" s="16" t="s">
        <v>27</v>
      </c>
      <c r="V8" s="15" t="s">
        <v>28</v>
      </c>
      <c r="W8" s="16" t="s">
        <v>29</v>
      </c>
      <c r="X8" s="16" t="s">
        <v>30</v>
      </c>
      <c r="Y8" s="16" t="s">
        <v>31</v>
      </c>
      <c r="Z8" s="15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9" t="s">
        <v>41</v>
      </c>
      <c r="AJ8" s="8" t="s">
        <v>42</v>
      </c>
    </row>
    <row r="9" spans="1:36" x14ac:dyDescent="0.25">
      <c r="A9" s="5">
        <v>1</v>
      </c>
      <c r="B9" s="1" t="s">
        <v>48</v>
      </c>
      <c r="C9" s="7" t="s">
        <v>45</v>
      </c>
      <c r="D9" s="7">
        <v>43012</v>
      </c>
      <c r="E9" s="6">
        <v>43830</v>
      </c>
      <c r="F9" s="6">
        <v>43841</v>
      </c>
      <c r="G9" s="2">
        <v>3208810</v>
      </c>
      <c r="H9" s="3"/>
      <c r="I9" s="3"/>
      <c r="J9" s="3">
        <v>2196310</v>
      </c>
      <c r="K9" s="3">
        <v>2196310</v>
      </c>
      <c r="L9" s="3">
        <v>1012500</v>
      </c>
      <c r="M9" s="3"/>
      <c r="N9" s="3"/>
      <c r="O9" s="3">
        <v>0</v>
      </c>
      <c r="P9" s="7" t="s">
        <v>45</v>
      </c>
      <c r="Q9" s="21">
        <v>43012</v>
      </c>
      <c r="R9" s="22">
        <v>3208810</v>
      </c>
      <c r="S9" s="23"/>
      <c r="T9" s="23"/>
      <c r="U9" s="24"/>
      <c r="V9" s="23"/>
      <c r="W9" s="21">
        <v>2671281</v>
      </c>
      <c r="X9" s="24"/>
      <c r="Y9" s="23">
        <v>1012500</v>
      </c>
      <c r="Z9" s="24">
        <v>0</v>
      </c>
      <c r="AA9" s="23">
        <v>0</v>
      </c>
      <c r="AB9" s="23"/>
      <c r="AC9" s="23">
        <f>Y9-AA9</f>
        <v>1012500</v>
      </c>
      <c r="AD9" s="23">
        <f>AA9</f>
        <v>0</v>
      </c>
      <c r="AE9" s="25" t="s">
        <v>46</v>
      </c>
      <c r="AF9" s="25">
        <v>0</v>
      </c>
      <c r="AG9" s="25">
        <v>0</v>
      </c>
      <c r="AH9" s="25">
        <f>AC9</f>
        <v>1012500</v>
      </c>
      <c r="AI9" s="25">
        <v>0</v>
      </c>
      <c r="AJ9" t="s">
        <v>47</v>
      </c>
    </row>
    <row r="10" spans="1:36" x14ac:dyDescent="0.25">
      <c r="Y10" s="4">
        <f>SUM(Y9)</f>
        <v>1012500</v>
      </c>
      <c r="AA10" s="4">
        <f>SUM(AA9)</f>
        <v>0</v>
      </c>
      <c r="AC10" s="4">
        <f>SUM(AC9)</f>
        <v>1012500</v>
      </c>
      <c r="AD10" s="4">
        <f>SUM(AD9)</f>
        <v>0</v>
      </c>
      <c r="AH10" s="4">
        <f>SUM(AH9)</f>
        <v>1012500</v>
      </c>
    </row>
  </sheetData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6708F7-1264-4156-BF04-A32D3578D9D6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40528E-9C2D-4E84-A1E8-709781FBD175}">
  <ds:schemaRefs>
    <ds:schemaRef ds:uri="http://purl.org/dc/terms/"/>
    <ds:schemaRef ds:uri="fc59cac2-4a0b-49e5-b878-56577be82993"/>
    <ds:schemaRef ds:uri="b6565643-c00f-44ce-b5d1-532a85e4382c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2021-01-23T13:15:17Z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