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13545" windowHeight="504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4" i="3" l="1"/>
  <c r="AD134" i="3"/>
  <c r="AC134" i="3"/>
  <c r="AA134" i="3"/>
  <c r="Y134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<sst xmlns="http://schemas.openxmlformats.org/spreadsheetml/2006/main" count="678" uniqueCount="57">
  <si>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</si>
  <si>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</si>
  <si>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</si>
  <si>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</si>
  <si>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</si>
  <si>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</si>
  <si>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</si>
  <si>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</si>
  <si>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</si>
  <si>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</si>
  <si>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</si>
  <si>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</si>
  <si>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</si>
  <si>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</si>
  <si>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</si>
  <si>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</si>
  <si>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</si>
  <si>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</si>
  <si>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</si>
  <si>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</si>
  <si>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</si>
  <si>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</si>
  <si>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</si>
  <si>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</si>
  <si>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</si>
  <si>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</si>
  <si>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</si>
  <si>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</si>
  <si>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</si>
  <si>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</si>
  <si>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</si>
  <si>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</si>
  <si>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</si>
  <si>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</si>
  <si>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</si>
  <si>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</si>
  <si>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</si>
  <si>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</si>
  <si>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</si>
  <si>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</si>
  <si>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</si>
  <si>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</si>
  <si>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</si>
  <si>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UROBOSQUE S.A.   NIT: 830058292-5</t>
  </si>
  <si>
    <t>UB</t>
  </si>
  <si>
    <t>FINIC 01</t>
  </si>
  <si>
    <t>FINIS 2</t>
  </si>
  <si>
    <t>CONCILIACION PAGADA 2020/12/15</t>
  </si>
  <si>
    <t>EVENTO</t>
  </si>
  <si>
    <t>2017/03/08</t>
  </si>
  <si>
    <t>2017/05/18</t>
  </si>
  <si>
    <t>2017/06/15</t>
  </si>
  <si>
    <t>2017/08/16</t>
  </si>
  <si>
    <t>2018/01/19</t>
  </si>
  <si>
    <t>2017/07/17</t>
  </si>
  <si>
    <t>2017/09/14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</si>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</sst>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  <xf numFmtId="3" fontId="9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14" fontId="0" fillId="4" borderId="0" xfId="0" applyNumberFormat="1" applyFont="1" applyFill="1" applyBorder="1" applyAlignment="1"/>
    <xf numFmtId="14" fontId="1" fillId="4" borderId="0" xfId="3" applyNumberFormat="1" applyFont="1" applyFill="1" applyBorder="1" applyAlignment="1"/>
    <xf numFmtId="3" fontId="9" fillId="4" borderId="0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right" indent="1"/>
    </xf>
    <xf numFmtId="1" fontId="4" fillId="4" borderId="1" xfId="1" applyNumberFormat="1" applyFont="1" applyFill="1" applyBorder="1" applyAlignment="1">
      <alignment horizontal="center"/>
    </xf>
    <xf numFmtId="1" fontId="9" fillId="4" borderId="1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26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4"/>
  <sheetViews>
    <sheetView tabSelected="1" zoomScale="98" zoomScaleNormal="98" workbookViewId="0">
      <selection activeCell="B13" sqref="B1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6" width="11.42578125" customWidth="1"/>
    <col min="29" max="29" width="15.1406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0.855468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56</v>
      </c>
    </row>
    <row r="3" spans="1:36" x14ac:dyDescent="0.25">
      <c r="A3" s="1" t="s">
        <v>2</v>
      </c>
      <c r="B3" t="s">
        <v>43</v>
      </c>
    </row>
    <row r="4" spans="1:36" x14ac:dyDescent="0.25">
      <c r="A4" s="1" t="s">
        <v>3</v>
      </c>
      <c r="D4" s="16">
        <v>43921</v>
      </c>
    </row>
    <row r="5" spans="1:36" x14ac:dyDescent="0.25">
      <c r="A5" s="1" t="s">
        <v>4</v>
      </c>
      <c r="D5" s="17">
        <v>44180</v>
      </c>
    </row>
    <row r="6" spans="1:36" ht="15.75" thickBot="1" x14ac:dyDescent="0.3">
      <c r="A6" s="1"/>
      <c r="D6" s="8"/>
    </row>
    <row r="7" spans="1:36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7"/>
      <c r="Q7" s="22" t="s">
        <v>6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6" ht="56.25" x14ac:dyDescent="0.25">
      <c r="A8" s="2" t="s">
        <v>7</v>
      </c>
      <c r="B8" s="3" t="s">
        <v>8</v>
      </c>
      <c r="C8" s="2" t="s">
        <v>9</v>
      </c>
      <c r="D8" s="2" t="s">
        <v>10</v>
      </c>
      <c r="E8" s="4" t="s">
        <v>11</v>
      </c>
      <c r="F8" s="3" t="s">
        <v>12</v>
      </c>
      <c r="G8" s="5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5" t="s">
        <v>20</v>
      </c>
      <c r="O8" s="5" t="s">
        <v>21</v>
      </c>
      <c r="P8" s="6" t="s">
        <v>22</v>
      </c>
      <c r="Q8" s="6" t="s">
        <v>23</v>
      </c>
      <c r="R8" s="6" t="s">
        <v>24</v>
      </c>
      <c r="S8" s="6" t="s">
        <v>25</v>
      </c>
      <c r="T8" s="6" t="s">
        <v>26</v>
      </c>
      <c r="U8" s="6" t="s">
        <v>27</v>
      </c>
      <c r="V8" s="6" t="s">
        <v>28</v>
      </c>
      <c r="W8" s="6" t="s">
        <v>29</v>
      </c>
      <c r="X8" s="6" t="s">
        <v>30</v>
      </c>
      <c r="Y8" s="6" t="s">
        <v>31</v>
      </c>
      <c r="Z8" s="6" t="s">
        <v>32</v>
      </c>
      <c r="AA8" s="6" t="s">
        <v>33</v>
      </c>
      <c r="AB8" s="6" t="s">
        <v>34</v>
      </c>
      <c r="AC8" s="6" t="s">
        <v>35</v>
      </c>
      <c r="AD8" s="6" t="s">
        <v>36</v>
      </c>
      <c r="AE8" s="6" t="s">
        <v>37</v>
      </c>
      <c r="AF8" s="6" t="s">
        <v>38</v>
      </c>
      <c r="AG8" s="6" t="s">
        <v>39</v>
      </c>
      <c r="AH8" s="6" t="s">
        <v>40</v>
      </c>
      <c r="AI8" s="6" t="s">
        <v>41</v>
      </c>
      <c r="AJ8" s="6" t="s">
        <v>42</v>
      </c>
    </row>
    <row r="9" spans="1:36" x14ac:dyDescent="0.25">
      <c r="A9" s="10">
        <v>1</v>
      </c>
      <c r="B9" s="10" t="s">
        <v>48</v>
      </c>
      <c r="C9" s="11" t="s">
        <v>44</v>
      </c>
      <c r="D9" s="11">
        <v>7292</v>
      </c>
      <c r="E9" s="19">
        <v>42926</v>
      </c>
      <c r="F9" s="12" t="s">
        <v>49</v>
      </c>
      <c r="G9" s="13">
        <v>6610468</v>
      </c>
      <c r="H9" s="14">
        <v>38754</v>
      </c>
      <c r="I9" s="11">
        <v>0</v>
      </c>
      <c r="J9" s="21">
        <v>0</v>
      </c>
      <c r="K9" s="13">
        <v>6492775</v>
      </c>
      <c r="L9" s="13">
        <v>117693</v>
      </c>
      <c r="M9" s="13">
        <v>0</v>
      </c>
      <c r="N9" s="13">
        <f>+K9+L9</f>
        <v>6610468</v>
      </c>
      <c r="O9" s="13">
        <v>0</v>
      </c>
      <c r="P9" s="11" t="s">
        <v>44</v>
      </c>
      <c r="Q9" s="11">
        <v>7292</v>
      </c>
      <c r="R9" s="9">
        <v>6682048</v>
      </c>
      <c r="S9" s="11"/>
      <c r="T9" s="11"/>
      <c r="U9" s="11"/>
      <c r="V9" s="11"/>
      <c r="W9" s="11">
        <v>1662382</v>
      </c>
      <c r="X9" s="11"/>
      <c r="Y9" s="13">
        <v>58857</v>
      </c>
      <c r="Z9" s="10"/>
      <c r="AA9" s="14">
        <v>14714.25</v>
      </c>
      <c r="AB9" s="11"/>
      <c r="AC9" s="14">
        <v>44142.75</v>
      </c>
      <c r="AD9" s="11">
        <v>14714.25</v>
      </c>
      <c r="AE9" s="13" t="s">
        <v>45</v>
      </c>
      <c r="AF9" s="13">
        <v>0</v>
      </c>
      <c r="AG9" s="13">
        <v>0</v>
      </c>
      <c r="AH9" s="14">
        <v>44142.75</v>
      </c>
      <c r="AI9" s="13">
        <v>0</v>
      </c>
      <c r="AJ9" s="11" t="s">
        <v>47</v>
      </c>
    </row>
    <row r="10" spans="1:36" x14ac:dyDescent="0.25">
      <c r="A10" s="10">
        <v>2</v>
      </c>
      <c r="B10" s="10" t="s">
        <v>48</v>
      </c>
      <c r="C10" s="11" t="s">
        <v>44</v>
      </c>
      <c r="D10" s="11">
        <v>7596</v>
      </c>
      <c r="E10" s="19">
        <v>43909</v>
      </c>
      <c r="F10" s="12" t="s">
        <v>49</v>
      </c>
      <c r="G10" s="13">
        <v>1597805</v>
      </c>
      <c r="H10" s="14">
        <v>73505</v>
      </c>
      <c r="I10" s="11">
        <v>0</v>
      </c>
      <c r="J10" s="21">
        <v>0</v>
      </c>
      <c r="K10" s="13">
        <v>1590530</v>
      </c>
      <c r="L10" s="13">
        <v>7275</v>
      </c>
      <c r="M10" s="13">
        <v>0</v>
      </c>
      <c r="N10" s="13">
        <f t="shared" ref="N10:N73" si="0">+K10+L10</f>
        <v>1597805</v>
      </c>
      <c r="O10" s="13">
        <v>0</v>
      </c>
      <c r="P10" s="11" t="s">
        <v>44</v>
      </c>
      <c r="Q10" s="11">
        <v>7596</v>
      </c>
      <c r="R10" s="11">
        <v>1671310</v>
      </c>
      <c r="S10" s="11"/>
      <c r="T10" s="11"/>
      <c r="U10" s="11"/>
      <c r="V10" s="11"/>
      <c r="W10" s="11">
        <v>1662385</v>
      </c>
      <c r="X10" s="11"/>
      <c r="Y10" s="11">
        <v>1053</v>
      </c>
      <c r="Z10" s="10"/>
      <c r="AA10" s="9">
        <v>263</v>
      </c>
      <c r="AB10" s="11"/>
      <c r="AC10" s="14">
        <v>790</v>
      </c>
      <c r="AD10" s="11">
        <v>263</v>
      </c>
      <c r="AE10" s="13" t="s">
        <v>46</v>
      </c>
      <c r="AF10" s="13">
        <v>0</v>
      </c>
      <c r="AG10" s="13">
        <v>0</v>
      </c>
      <c r="AH10" s="14">
        <v>790</v>
      </c>
      <c r="AI10" s="13">
        <v>0</v>
      </c>
      <c r="AJ10" s="11" t="s">
        <v>47</v>
      </c>
    </row>
    <row r="11" spans="1:36" x14ac:dyDescent="0.25">
      <c r="A11" s="10">
        <v>3</v>
      </c>
      <c r="B11" s="10" t="s">
        <v>48</v>
      </c>
      <c r="C11" s="11" t="s">
        <v>44</v>
      </c>
      <c r="D11" s="11">
        <v>8223</v>
      </c>
      <c r="E11" s="19">
        <v>42978</v>
      </c>
      <c r="F11" s="12" t="s">
        <v>50</v>
      </c>
      <c r="G11" s="13">
        <v>1799858</v>
      </c>
      <c r="H11" s="14">
        <v>65694</v>
      </c>
      <c r="I11" s="11">
        <v>0</v>
      </c>
      <c r="J11" s="21">
        <v>0</v>
      </c>
      <c r="K11" s="13">
        <v>1641122</v>
      </c>
      <c r="L11" s="13">
        <v>93042</v>
      </c>
      <c r="M11" s="13">
        <v>0</v>
      </c>
      <c r="N11" s="13">
        <f t="shared" si="0"/>
        <v>1734164</v>
      </c>
      <c r="O11" s="13">
        <v>65694</v>
      </c>
      <c r="P11" s="11" t="s">
        <v>44</v>
      </c>
      <c r="Q11" s="11">
        <v>8223</v>
      </c>
      <c r="R11" s="9">
        <v>1865552</v>
      </c>
      <c r="S11" s="11"/>
      <c r="T11" s="11"/>
      <c r="U11" s="11"/>
      <c r="V11" s="11"/>
      <c r="W11" s="11">
        <v>1719150</v>
      </c>
      <c r="X11" s="11"/>
      <c r="Y11" s="13">
        <v>401321</v>
      </c>
      <c r="Z11" s="10"/>
      <c r="AA11" s="14">
        <v>100330.25</v>
      </c>
      <c r="AB11" s="11"/>
      <c r="AC11" s="14">
        <v>300990.75</v>
      </c>
      <c r="AD11" s="11">
        <v>100330.25</v>
      </c>
      <c r="AE11" s="13" t="s">
        <v>45</v>
      </c>
      <c r="AF11" s="13">
        <v>0</v>
      </c>
      <c r="AG11" s="13">
        <v>0</v>
      </c>
      <c r="AH11" s="14">
        <v>300990.75</v>
      </c>
      <c r="AI11" s="13">
        <v>0</v>
      </c>
      <c r="AJ11" s="11" t="s">
        <v>47</v>
      </c>
    </row>
    <row r="12" spans="1:36" x14ac:dyDescent="0.25">
      <c r="A12" s="10">
        <v>4</v>
      </c>
      <c r="B12" s="10" t="s">
        <v>48</v>
      </c>
      <c r="C12" s="11" t="s">
        <v>44</v>
      </c>
      <c r="D12" s="11">
        <v>8741</v>
      </c>
      <c r="E12" s="19">
        <v>43090</v>
      </c>
      <c r="F12" s="12" t="s">
        <v>51</v>
      </c>
      <c r="G12" s="13">
        <v>2289507</v>
      </c>
      <c r="H12" s="14">
        <v>95123</v>
      </c>
      <c r="I12" s="11">
        <v>0</v>
      </c>
      <c r="J12" s="21">
        <v>0</v>
      </c>
      <c r="K12" s="13">
        <v>2203176</v>
      </c>
      <c r="L12" s="13">
        <v>86331</v>
      </c>
      <c r="M12" s="13">
        <v>0</v>
      </c>
      <c r="N12" s="13">
        <f t="shared" si="0"/>
        <v>2289507</v>
      </c>
      <c r="O12" s="13">
        <v>0</v>
      </c>
      <c r="P12" s="11" t="s">
        <v>44</v>
      </c>
      <c r="Q12" s="11">
        <v>8741</v>
      </c>
      <c r="R12" s="9">
        <v>2469034</v>
      </c>
      <c r="S12" s="11"/>
      <c r="T12" s="11"/>
      <c r="U12" s="11"/>
      <c r="V12" s="11"/>
      <c r="W12" s="11">
        <v>1745388</v>
      </c>
      <c r="X12" s="11"/>
      <c r="Y12" s="13">
        <v>684000</v>
      </c>
      <c r="Z12" s="10"/>
      <c r="AA12" s="9">
        <v>171000</v>
      </c>
      <c r="AB12" s="11"/>
      <c r="AC12" s="14">
        <v>513000</v>
      </c>
      <c r="AD12" s="11">
        <v>171000</v>
      </c>
      <c r="AE12" s="13" t="s">
        <v>45</v>
      </c>
      <c r="AF12" s="13">
        <v>0</v>
      </c>
      <c r="AG12" s="13">
        <v>0</v>
      </c>
      <c r="AH12" s="14">
        <v>513000</v>
      </c>
      <c r="AI12" s="13">
        <v>0</v>
      </c>
      <c r="AJ12" s="11" t="s">
        <v>47</v>
      </c>
    </row>
    <row r="13" spans="1:36" x14ac:dyDescent="0.25">
      <c r="A13" s="10">
        <v>5</v>
      </c>
      <c r="B13" s="10" t="s">
        <v>48</v>
      </c>
      <c r="C13" s="11" t="s">
        <v>44</v>
      </c>
      <c r="D13" s="11">
        <v>9055</v>
      </c>
      <c r="E13" s="19">
        <v>43909</v>
      </c>
      <c r="F13" s="12" t="s">
        <v>54</v>
      </c>
      <c r="G13" s="13">
        <v>649033</v>
      </c>
      <c r="H13" s="14">
        <v>16049</v>
      </c>
      <c r="I13" s="11">
        <v>0</v>
      </c>
      <c r="J13" s="21">
        <v>0</v>
      </c>
      <c r="K13" s="13">
        <v>631438</v>
      </c>
      <c r="L13" s="13">
        <v>17595</v>
      </c>
      <c r="M13" s="13">
        <v>0</v>
      </c>
      <c r="N13" s="13">
        <f t="shared" si="0"/>
        <v>649033</v>
      </c>
      <c r="O13" s="13">
        <v>0</v>
      </c>
      <c r="P13" s="11" t="s">
        <v>44</v>
      </c>
      <c r="Q13" s="11">
        <v>9055</v>
      </c>
      <c r="R13" s="11">
        <v>665082</v>
      </c>
      <c r="S13" s="11"/>
      <c r="T13" s="11"/>
      <c r="U13" s="11"/>
      <c r="V13" s="11"/>
      <c r="W13" s="11">
        <v>1770745</v>
      </c>
      <c r="X13" s="11"/>
      <c r="Y13" s="11">
        <v>18298</v>
      </c>
      <c r="Z13" s="10"/>
      <c r="AA13" s="14">
        <v>4575</v>
      </c>
      <c r="AB13" s="11"/>
      <c r="AC13" s="14">
        <v>13724</v>
      </c>
      <c r="AD13" s="11">
        <v>4575</v>
      </c>
      <c r="AE13" s="13" t="s">
        <v>46</v>
      </c>
      <c r="AF13" s="13">
        <v>0</v>
      </c>
      <c r="AG13" s="13">
        <v>0</v>
      </c>
      <c r="AH13" s="14">
        <v>13724</v>
      </c>
      <c r="AI13" s="13">
        <v>0</v>
      </c>
      <c r="AJ13" s="11" t="s">
        <v>47</v>
      </c>
    </row>
    <row r="14" spans="1:36" x14ac:dyDescent="0.25">
      <c r="A14" s="10">
        <v>6</v>
      </c>
      <c r="B14" s="10" t="s">
        <v>48</v>
      </c>
      <c r="C14" s="11" t="s">
        <v>44</v>
      </c>
      <c r="D14" s="11">
        <v>9362</v>
      </c>
      <c r="E14" s="19">
        <v>43185</v>
      </c>
      <c r="F14" s="12" t="s">
        <v>52</v>
      </c>
      <c r="G14" s="13">
        <v>2031929</v>
      </c>
      <c r="H14" s="14">
        <v>87026</v>
      </c>
      <c r="I14" s="11">
        <v>0</v>
      </c>
      <c r="J14" s="21">
        <v>0</v>
      </c>
      <c r="K14" s="13">
        <v>1987786.25</v>
      </c>
      <c r="L14" s="13">
        <v>44142.75</v>
      </c>
      <c r="M14" s="13">
        <v>0</v>
      </c>
      <c r="N14" s="13">
        <f t="shared" si="0"/>
        <v>2031929</v>
      </c>
      <c r="O14" s="13">
        <v>0</v>
      </c>
      <c r="P14" s="11" t="s">
        <v>44</v>
      </c>
      <c r="Q14" s="11">
        <v>9362</v>
      </c>
      <c r="R14" s="9">
        <v>2193106</v>
      </c>
      <c r="S14" s="11"/>
      <c r="T14" s="11"/>
      <c r="U14" s="11"/>
      <c r="V14" s="11"/>
      <c r="W14" s="11">
        <v>1794930</v>
      </c>
      <c r="X14" s="11"/>
      <c r="Y14" s="13">
        <v>684000</v>
      </c>
      <c r="Z14" s="10"/>
      <c r="AA14" s="14">
        <v>171000</v>
      </c>
      <c r="AB14" s="11"/>
      <c r="AC14" s="14">
        <v>513000</v>
      </c>
      <c r="AD14" s="11">
        <v>171000</v>
      </c>
      <c r="AE14" s="13" t="s">
        <v>45</v>
      </c>
      <c r="AF14" s="13">
        <v>0</v>
      </c>
      <c r="AG14" s="13">
        <v>0</v>
      </c>
      <c r="AH14" s="14">
        <v>513000</v>
      </c>
      <c r="AI14" s="13">
        <v>0</v>
      </c>
      <c r="AJ14" s="11" t="s">
        <v>47</v>
      </c>
    </row>
    <row r="15" spans="1:36" x14ac:dyDescent="0.25">
      <c r="A15" s="10">
        <v>7</v>
      </c>
      <c r="B15" s="10" t="s">
        <v>48</v>
      </c>
      <c r="C15" s="11" t="s">
        <v>44</v>
      </c>
      <c r="D15" s="11">
        <v>9847</v>
      </c>
      <c r="E15" s="19">
        <v>43913</v>
      </c>
      <c r="F15" s="12" t="s">
        <v>55</v>
      </c>
      <c r="G15" s="13">
        <v>1576909</v>
      </c>
      <c r="H15" s="14">
        <v>88685</v>
      </c>
      <c r="I15" s="11">
        <v>0</v>
      </c>
      <c r="J15" s="21">
        <v>0</v>
      </c>
      <c r="K15" s="13">
        <v>1275918.25</v>
      </c>
      <c r="L15" s="13">
        <v>300990.75</v>
      </c>
      <c r="M15" s="13">
        <v>0</v>
      </c>
      <c r="N15" s="13">
        <f t="shared" si="0"/>
        <v>1576909</v>
      </c>
      <c r="O15" s="13">
        <v>0</v>
      </c>
      <c r="P15" s="11" t="s">
        <v>44</v>
      </c>
      <c r="Q15" s="11">
        <v>9847</v>
      </c>
      <c r="R15" s="11">
        <v>1665594</v>
      </c>
      <c r="S15" s="11"/>
      <c r="T15" s="11"/>
      <c r="U15" s="11"/>
      <c r="V15" s="11"/>
      <c r="W15" s="11">
        <v>1821529</v>
      </c>
      <c r="X15" s="11"/>
      <c r="Y15" s="11">
        <v>3168</v>
      </c>
      <c r="Z15" s="10"/>
      <c r="AA15" s="14">
        <v>792</v>
      </c>
      <c r="AB15" s="11"/>
      <c r="AC15" s="14">
        <v>2376</v>
      </c>
      <c r="AD15" s="11">
        <v>792</v>
      </c>
      <c r="AE15" s="13" t="s">
        <v>46</v>
      </c>
      <c r="AF15" s="13">
        <v>0</v>
      </c>
      <c r="AG15" s="13">
        <v>0</v>
      </c>
      <c r="AH15" s="14">
        <v>2376</v>
      </c>
      <c r="AI15" s="13">
        <v>0</v>
      </c>
      <c r="AJ15" s="11" t="s">
        <v>47</v>
      </c>
    </row>
    <row r="16" spans="1:36" x14ac:dyDescent="0.25">
      <c r="A16" s="10">
        <v>8</v>
      </c>
      <c r="B16" s="10" t="s">
        <v>48</v>
      </c>
      <c r="C16" s="11" t="s">
        <v>44</v>
      </c>
      <c r="D16" s="11">
        <v>10585</v>
      </c>
      <c r="E16" s="19">
        <v>43677</v>
      </c>
      <c r="F16" s="12" t="s">
        <v>53</v>
      </c>
      <c r="G16" s="13">
        <v>1256782</v>
      </c>
      <c r="H16" s="14">
        <v>1644</v>
      </c>
      <c r="I16" s="11">
        <v>0</v>
      </c>
      <c r="J16" s="21">
        <v>0</v>
      </c>
      <c r="K16" s="13">
        <v>743782</v>
      </c>
      <c r="L16" s="13">
        <v>513000</v>
      </c>
      <c r="M16" s="13">
        <v>0</v>
      </c>
      <c r="N16" s="13">
        <f t="shared" si="0"/>
        <v>1256782</v>
      </c>
      <c r="O16" s="13">
        <v>0</v>
      </c>
      <c r="P16" s="11" t="s">
        <v>44</v>
      </c>
      <c r="Q16" s="11">
        <v>10585</v>
      </c>
      <c r="R16" s="9">
        <v>1258426</v>
      </c>
      <c r="S16" s="11"/>
      <c r="T16" s="11"/>
      <c r="U16" s="11"/>
      <c r="V16" s="11"/>
      <c r="W16" s="11">
        <v>1917540</v>
      </c>
      <c r="X16" s="11"/>
      <c r="Y16" s="13">
        <v>120492</v>
      </c>
      <c r="Z16" s="10"/>
      <c r="AA16" s="14">
        <v>30123</v>
      </c>
      <c r="AB16" s="11"/>
      <c r="AC16" s="14">
        <v>90369</v>
      </c>
      <c r="AD16" s="11">
        <v>30123</v>
      </c>
      <c r="AE16" s="13" t="s">
        <v>45</v>
      </c>
      <c r="AF16" s="13">
        <v>0</v>
      </c>
      <c r="AG16" s="13">
        <v>0</v>
      </c>
      <c r="AH16" s="14">
        <v>90369</v>
      </c>
      <c r="AI16" s="13">
        <v>0</v>
      </c>
      <c r="AJ16" s="11" t="s">
        <v>47</v>
      </c>
    </row>
    <row r="17" spans="1:36" x14ac:dyDescent="0.25">
      <c r="A17" s="10">
        <v>9</v>
      </c>
      <c r="B17" s="10" t="s">
        <v>48</v>
      </c>
      <c r="C17" s="11" t="s">
        <v>44</v>
      </c>
      <c r="D17" s="11">
        <v>11167</v>
      </c>
      <c r="E17" s="19">
        <v>43693</v>
      </c>
      <c r="F17" s="12">
        <v>43203</v>
      </c>
      <c r="G17" s="13">
        <v>8192654</v>
      </c>
      <c r="H17" s="14">
        <v>122016</v>
      </c>
      <c r="I17" s="11">
        <v>0</v>
      </c>
      <c r="J17" s="21">
        <v>0</v>
      </c>
      <c r="K17" s="13">
        <v>7679654</v>
      </c>
      <c r="L17" s="13">
        <v>513000</v>
      </c>
      <c r="M17" s="13">
        <v>0</v>
      </c>
      <c r="N17" s="13">
        <f t="shared" si="0"/>
        <v>8192654</v>
      </c>
      <c r="O17" s="13">
        <v>0</v>
      </c>
      <c r="P17" s="11" t="s">
        <v>44</v>
      </c>
      <c r="Q17" s="11">
        <v>11167</v>
      </c>
      <c r="R17" s="9">
        <v>8314670</v>
      </c>
      <c r="S17" s="11"/>
      <c r="T17" s="11"/>
      <c r="U17" s="11"/>
      <c r="V17" s="11"/>
      <c r="W17" s="11">
        <v>1982311</v>
      </c>
      <c r="X17" s="11"/>
      <c r="Y17" s="13">
        <v>32000</v>
      </c>
      <c r="Z17" s="10"/>
      <c r="AA17" s="14">
        <v>8000</v>
      </c>
      <c r="AB17" s="11"/>
      <c r="AC17" s="14">
        <v>24000</v>
      </c>
      <c r="AD17" s="11">
        <v>8000</v>
      </c>
      <c r="AE17" s="13" t="s">
        <v>45</v>
      </c>
      <c r="AF17" s="13">
        <v>0</v>
      </c>
      <c r="AG17" s="13">
        <v>0</v>
      </c>
      <c r="AH17" s="14">
        <v>24000</v>
      </c>
      <c r="AI17" s="13">
        <v>0</v>
      </c>
      <c r="AJ17" s="11" t="s">
        <v>47</v>
      </c>
    </row>
    <row r="18" spans="1:36" x14ac:dyDescent="0.25">
      <c r="A18" s="10">
        <v>10</v>
      </c>
      <c r="B18" s="10" t="s">
        <v>48</v>
      </c>
      <c r="C18" s="11" t="s">
        <v>44</v>
      </c>
      <c r="D18" s="11">
        <v>12093</v>
      </c>
      <c r="E18" s="19">
        <v>43693</v>
      </c>
      <c r="F18" s="12">
        <v>43866</v>
      </c>
      <c r="G18" s="13">
        <v>7072586</v>
      </c>
      <c r="H18" s="14">
        <v>0</v>
      </c>
      <c r="I18" s="11">
        <v>0</v>
      </c>
      <c r="J18" s="21">
        <v>0</v>
      </c>
      <c r="K18" s="13">
        <v>6894334.25</v>
      </c>
      <c r="L18" s="13">
        <v>178251.75</v>
      </c>
      <c r="M18" s="13">
        <v>0</v>
      </c>
      <c r="N18" s="13">
        <f t="shared" si="0"/>
        <v>7072586</v>
      </c>
      <c r="O18" s="13">
        <v>0</v>
      </c>
      <c r="P18" s="11" t="s">
        <v>44</v>
      </c>
      <c r="Q18" s="11">
        <v>12093</v>
      </c>
      <c r="R18" s="9">
        <v>7072586</v>
      </c>
      <c r="S18" s="11"/>
      <c r="T18" s="11"/>
      <c r="U18" s="11"/>
      <c r="V18" s="11"/>
      <c r="W18" s="11">
        <v>2679458</v>
      </c>
      <c r="X18" s="11"/>
      <c r="Y18" s="13">
        <v>343095</v>
      </c>
      <c r="Z18" s="10"/>
      <c r="AA18" s="14">
        <v>85773.75</v>
      </c>
      <c r="AB18" s="11"/>
      <c r="AC18" s="14">
        <v>257321.25</v>
      </c>
      <c r="AD18" s="11">
        <v>85773.75</v>
      </c>
      <c r="AE18" s="13" t="s">
        <v>45</v>
      </c>
      <c r="AF18" s="13">
        <v>0</v>
      </c>
      <c r="AG18" s="13">
        <v>0</v>
      </c>
      <c r="AH18" s="14">
        <v>257321.25</v>
      </c>
      <c r="AI18" s="13">
        <v>0</v>
      </c>
      <c r="AJ18" s="11" t="s">
        <v>47</v>
      </c>
    </row>
    <row r="19" spans="1:36" x14ac:dyDescent="0.25">
      <c r="A19" s="10">
        <v>11</v>
      </c>
      <c r="B19" s="10" t="s">
        <v>48</v>
      </c>
      <c r="C19" s="11" t="s">
        <v>44</v>
      </c>
      <c r="D19" s="11">
        <v>12105</v>
      </c>
      <c r="E19" s="19">
        <v>43708</v>
      </c>
      <c r="F19" s="12">
        <v>43300</v>
      </c>
      <c r="G19" s="13">
        <v>1882216</v>
      </c>
      <c r="H19" s="14">
        <v>32236</v>
      </c>
      <c r="I19" s="11">
        <v>0</v>
      </c>
      <c r="J19" s="21">
        <v>0</v>
      </c>
      <c r="K19" s="13">
        <v>1369216</v>
      </c>
      <c r="L19" s="13">
        <v>513000</v>
      </c>
      <c r="M19" s="13">
        <v>0</v>
      </c>
      <c r="N19" s="13">
        <f t="shared" si="0"/>
        <v>1882216</v>
      </c>
      <c r="O19" s="13">
        <v>0</v>
      </c>
      <c r="P19" s="11" t="s">
        <v>44</v>
      </c>
      <c r="Q19" s="11">
        <v>12105</v>
      </c>
      <c r="R19" s="9">
        <v>1914452</v>
      </c>
      <c r="S19" s="11"/>
      <c r="T19" s="11"/>
      <c r="U19" s="11"/>
      <c r="V19" s="11"/>
      <c r="W19" s="11">
        <v>2065926</v>
      </c>
      <c r="X19" s="11"/>
      <c r="Y19" s="13">
        <v>168000</v>
      </c>
      <c r="Z19" s="10"/>
      <c r="AA19" s="14">
        <v>42000</v>
      </c>
      <c r="AB19" s="11"/>
      <c r="AC19" s="14">
        <v>126000</v>
      </c>
      <c r="AD19" s="11">
        <v>42000</v>
      </c>
      <c r="AE19" s="13" t="s">
        <v>45</v>
      </c>
      <c r="AF19" s="13">
        <v>0</v>
      </c>
      <c r="AG19" s="13">
        <v>0</v>
      </c>
      <c r="AH19" s="14">
        <v>126000</v>
      </c>
      <c r="AI19" s="13">
        <v>0</v>
      </c>
      <c r="AJ19" s="11" t="s">
        <v>47</v>
      </c>
    </row>
    <row r="20" spans="1:36" x14ac:dyDescent="0.25">
      <c r="A20" s="10">
        <v>12</v>
      </c>
      <c r="B20" s="10" t="s">
        <v>48</v>
      </c>
      <c r="C20" s="11" t="s">
        <v>44</v>
      </c>
      <c r="D20" s="11">
        <v>12107</v>
      </c>
      <c r="E20" s="19">
        <v>43724</v>
      </c>
      <c r="F20" s="12">
        <v>43300</v>
      </c>
      <c r="G20" s="13">
        <v>2718368</v>
      </c>
      <c r="H20" s="14">
        <v>39248</v>
      </c>
      <c r="I20" s="11">
        <v>0</v>
      </c>
      <c r="J20" s="21">
        <v>0</v>
      </c>
      <c r="K20" s="13">
        <v>1479368</v>
      </c>
      <c r="L20" s="13">
        <v>1239000</v>
      </c>
      <c r="M20" s="13">
        <v>0</v>
      </c>
      <c r="N20" s="13">
        <f t="shared" si="0"/>
        <v>2718368</v>
      </c>
      <c r="O20" s="13">
        <v>0</v>
      </c>
      <c r="P20" s="11" t="s">
        <v>44</v>
      </c>
      <c r="Q20" s="11">
        <v>12107</v>
      </c>
      <c r="R20" s="9">
        <v>2757616</v>
      </c>
      <c r="S20" s="11"/>
      <c r="T20" s="11"/>
      <c r="U20" s="11"/>
      <c r="V20" s="11"/>
      <c r="W20" s="11">
        <v>2065951</v>
      </c>
      <c r="X20" s="11"/>
      <c r="Y20" s="13">
        <v>32000</v>
      </c>
      <c r="Z20" s="10"/>
      <c r="AA20" s="14">
        <v>8000</v>
      </c>
      <c r="AB20" s="11"/>
      <c r="AC20" s="14">
        <v>24000</v>
      </c>
      <c r="AD20" s="11">
        <v>8000</v>
      </c>
      <c r="AE20" s="13" t="s">
        <v>45</v>
      </c>
      <c r="AF20" s="13">
        <v>0</v>
      </c>
      <c r="AG20" s="13">
        <v>0</v>
      </c>
      <c r="AH20" s="14">
        <v>24000</v>
      </c>
      <c r="AI20" s="13">
        <v>0</v>
      </c>
      <c r="AJ20" s="11" t="s">
        <v>47</v>
      </c>
    </row>
    <row r="21" spans="1:36" x14ac:dyDescent="0.25">
      <c r="A21" s="10">
        <v>13</v>
      </c>
      <c r="B21" s="10" t="s">
        <v>48</v>
      </c>
      <c r="C21" s="11" t="s">
        <v>44</v>
      </c>
      <c r="D21" s="11">
        <v>12251</v>
      </c>
      <c r="E21" s="19">
        <v>43271</v>
      </c>
      <c r="F21" s="12">
        <v>43300</v>
      </c>
      <c r="G21" s="13">
        <v>4157056</v>
      </c>
      <c r="H21" s="14">
        <v>29468</v>
      </c>
      <c r="I21" s="11">
        <v>0</v>
      </c>
      <c r="J21" s="21">
        <v>0</v>
      </c>
      <c r="K21" s="13">
        <v>4060522</v>
      </c>
      <c r="L21" s="13">
        <v>96534</v>
      </c>
      <c r="M21" s="13">
        <v>0</v>
      </c>
      <c r="N21" s="13">
        <f t="shared" si="0"/>
        <v>4157056</v>
      </c>
      <c r="O21" s="13">
        <v>0</v>
      </c>
      <c r="P21" s="11" t="s">
        <v>44</v>
      </c>
      <c r="Q21" s="11">
        <v>12251</v>
      </c>
      <c r="R21" s="9">
        <v>4186524</v>
      </c>
      <c r="S21" s="11"/>
      <c r="T21" s="11"/>
      <c r="U21" s="11"/>
      <c r="V21" s="11"/>
      <c r="W21" s="11">
        <v>2066307</v>
      </c>
      <c r="X21" s="11"/>
      <c r="Y21" s="13">
        <v>237669</v>
      </c>
      <c r="Z21" s="10"/>
      <c r="AA21" s="14">
        <v>59417.25</v>
      </c>
      <c r="AB21" s="11"/>
      <c r="AC21" s="14">
        <v>178251.75</v>
      </c>
      <c r="AD21" s="11">
        <v>59417.25</v>
      </c>
      <c r="AE21" s="13" t="s">
        <v>45</v>
      </c>
      <c r="AF21" s="13">
        <v>0</v>
      </c>
      <c r="AG21" s="13">
        <v>0</v>
      </c>
      <c r="AH21" s="14">
        <v>178251.75</v>
      </c>
      <c r="AI21" s="13">
        <v>0</v>
      </c>
      <c r="AJ21" s="11" t="s">
        <v>47</v>
      </c>
    </row>
    <row r="22" spans="1:36" x14ac:dyDescent="0.25">
      <c r="A22" s="10">
        <v>14</v>
      </c>
      <c r="B22" s="10" t="s">
        <v>48</v>
      </c>
      <c r="C22" s="11" t="s">
        <v>44</v>
      </c>
      <c r="D22" s="11">
        <v>12254</v>
      </c>
      <c r="E22" s="19">
        <v>43733</v>
      </c>
      <c r="F22" s="12">
        <v>43300</v>
      </c>
      <c r="G22" s="13">
        <v>119708</v>
      </c>
      <c r="H22" s="14">
        <v>13300</v>
      </c>
      <c r="I22" s="11">
        <v>0</v>
      </c>
      <c r="J22" s="21">
        <v>0</v>
      </c>
      <c r="K22" s="13">
        <v>69830</v>
      </c>
      <c r="L22" s="13">
        <v>49878</v>
      </c>
      <c r="M22" s="13">
        <v>0</v>
      </c>
      <c r="N22" s="13">
        <f t="shared" si="0"/>
        <v>119708</v>
      </c>
      <c r="O22" s="13">
        <v>0</v>
      </c>
      <c r="P22" s="11" t="s">
        <v>44</v>
      </c>
      <c r="Q22" s="11">
        <v>12254</v>
      </c>
      <c r="R22" s="9">
        <v>133008</v>
      </c>
      <c r="S22" s="11"/>
      <c r="T22" s="11"/>
      <c r="U22" s="11"/>
      <c r="V22" s="11"/>
      <c r="W22" s="11">
        <v>2067036</v>
      </c>
      <c r="X22" s="11"/>
      <c r="Y22" s="13">
        <v>32000</v>
      </c>
      <c r="Z22" s="10"/>
      <c r="AA22" s="14">
        <v>8000</v>
      </c>
      <c r="AB22" s="11"/>
      <c r="AC22" s="14">
        <v>24000</v>
      </c>
      <c r="AD22" s="11">
        <v>8000</v>
      </c>
      <c r="AE22" s="13" t="s">
        <v>45</v>
      </c>
      <c r="AF22" s="13">
        <v>0</v>
      </c>
      <c r="AG22" s="13">
        <v>0</v>
      </c>
      <c r="AH22" s="14">
        <v>24000</v>
      </c>
      <c r="AI22" s="13">
        <v>0</v>
      </c>
      <c r="AJ22" s="11" t="s">
        <v>47</v>
      </c>
    </row>
    <row r="23" spans="1:36" x14ac:dyDescent="0.25">
      <c r="A23" s="10">
        <v>15</v>
      </c>
      <c r="B23" s="10" t="s">
        <v>48</v>
      </c>
      <c r="C23" s="11" t="s">
        <v>44</v>
      </c>
      <c r="D23" s="11">
        <v>12366</v>
      </c>
      <c r="E23" s="19">
        <v>43733</v>
      </c>
      <c r="F23" s="12">
        <v>43300</v>
      </c>
      <c r="G23" s="13">
        <v>2279168</v>
      </c>
      <c r="H23" s="14">
        <v>48096</v>
      </c>
      <c r="I23" s="11">
        <v>0</v>
      </c>
      <c r="J23" s="21">
        <v>0</v>
      </c>
      <c r="K23" s="13">
        <v>1766168</v>
      </c>
      <c r="L23" s="13">
        <v>513000</v>
      </c>
      <c r="M23" s="13">
        <v>0</v>
      </c>
      <c r="N23" s="13">
        <f t="shared" si="0"/>
        <v>2279168</v>
      </c>
      <c r="O23" s="13">
        <v>0</v>
      </c>
      <c r="P23" s="11" t="s">
        <v>44</v>
      </c>
      <c r="Q23" s="11">
        <v>12366</v>
      </c>
      <c r="R23" s="9">
        <v>2327264</v>
      </c>
      <c r="S23" s="11"/>
      <c r="T23" s="11"/>
      <c r="U23" s="11"/>
      <c r="V23" s="11"/>
      <c r="W23" s="11">
        <v>2065865</v>
      </c>
      <c r="X23" s="11"/>
      <c r="Y23" s="13">
        <v>69188</v>
      </c>
      <c r="Z23" s="10"/>
      <c r="AA23" s="9">
        <v>17297</v>
      </c>
      <c r="AB23" s="11"/>
      <c r="AC23" s="14">
        <v>51891</v>
      </c>
      <c r="AD23" s="11">
        <v>17297</v>
      </c>
      <c r="AE23" s="13" t="s">
        <v>45</v>
      </c>
      <c r="AF23" s="13">
        <v>0</v>
      </c>
      <c r="AG23" s="13">
        <v>0</v>
      </c>
      <c r="AH23" s="14">
        <v>51891</v>
      </c>
      <c r="AI23" s="13">
        <v>0</v>
      </c>
      <c r="AJ23" s="11" t="s">
        <v>47</v>
      </c>
    </row>
    <row r="24" spans="1:36" x14ac:dyDescent="0.25">
      <c r="A24" s="10">
        <v>16</v>
      </c>
      <c r="B24" s="10" t="s">
        <v>48</v>
      </c>
      <c r="C24" s="11" t="s">
        <v>44</v>
      </c>
      <c r="D24" s="11">
        <v>12487</v>
      </c>
      <c r="E24" s="19">
        <v>43733</v>
      </c>
      <c r="F24" s="12">
        <v>43329</v>
      </c>
      <c r="G24" s="13">
        <v>4636756</v>
      </c>
      <c r="H24" s="14">
        <v>287524</v>
      </c>
      <c r="I24" s="11">
        <v>0</v>
      </c>
      <c r="J24" s="21">
        <v>0</v>
      </c>
      <c r="K24" s="13">
        <v>4276756</v>
      </c>
      <c r="L24" s="13">
        <v>360000</v>
      </c>
      <c r="M24" s="13">
        <v>0</v>
      </c>
      <c r="N24" s="13">
        <f t="shared" si="0"/>
        <v>4636756</v>
      </c>
      <c r="O24" s="13">
        <v>0</v>
      </c>
      <c r="P24" s="11" t="s">
        <v>44</v>
      </c>
      <c r="Q24" s="11">
        <v>12487</v>
      </c>
      <c r="R24" s="9">
        <v>4924280</v>
      </c>
      <c r="S24" s="11"/>
      <c r="T24" s="11"/>
      <c r="U24" s="11"/>
      <c r="V24" s="11"/>
      <c r="W24" s="11">
        <v>2090366</v>
      </c>
      <c r="X24" s="11"/>
      <c r="Y24" s="13">
        <v>896602</v>
      </c>
      <c r="Z24" s="10"/>
      <c r="AA24" s="14">
        <v>224150.5</v>
      </c>
      <c r="AB24" s="11"/>
      <c r="AC24" s="14">
        <v>672451.5</v>
      </c>
      <c r="AD24" s="11">
        <v>224150.5</v>
      </c>
      <c r="AE24" s="13" t="s">
        <v>45</v>
      </c>
      <c r="AF24" s="13">
        <v>0</v>
      </c>
      <c r="AG24" s="13">
        <v>0</v>
      </c>
      <c r="AH24" s="14">
        <v>672451.5</v>
      </c>
      <c r="AI24" s="13">
        <v>0</v>
      </c>
      <c r="AJ24" s="11" t="s">
        <v>47</v>
      </c>
    </row>
    <row r="25" spans="1:36" x14ac:dyDescent="0.25">
      <c r="A25" s="10">
        <v>17</v>
      </c>
      <c r="B25" s="10" t="s">
        <v>48</v>
      </c>
      <c r="C25" s="11" t="s">
        <v>44</v>
      </c>
      <c r="D25" s="11">
        <v>12623</v>
      </c>
      <c r="E25" s="19">
        <v>42776</v>
      </c>
      <c r="F25" s="12">
        <v>43355</v>
      </c>
      <c r="G25" s="13">
        <v>2823052</v>
      </c>
      <c r="H25" s="14">
        <v>135040</v>
      </c>
      <c r="I25" s="11">
        <v>0</v>
      </c>
      <c r="J25" s="20">
        <v>0</v>
      </c>
      <c r="K25" s="13">
        <v>2402956</v>
      </c>
      <c r="L25" s="13">
        <v>420096</v>
      </c>
      <c r="M25" s="13">
        <v>0</v>
      </c>
      <c r="N25" s="13">
        <f t="shared" si="0"/>
        <v>2823052</v>
      </c>
      <c r="O25" s="13">
        <v>0</v>
      </c>
      <c r="P25" s="11" t="s">
        <v>44</v>
      </c>
      <c r="Q25" s="11">
        <v>12623</v>
      </c>
      <c r="R25" s="9">
        <v>3067714</v>
      </c>
      <c r="S25" s="14"/>
      <c r="T25" s="14"/>
      <c r="U25" s="10"/>
      <c r="V25" s="14"/>
      <c r="W25" s="11">
        <v>2110252</v>
      </c>
      <c r="X25" s="10"/>
      <c r="Y25" s="13">
        <v>156924</v>
      </c>
      <c r="Z25" s="10"/>
      <c r="AA25" s="14">
        <v>39231</v>
      </c>
      <c r="AB25" s="14"/>
      <c r="AC25" s="14">
        <v>117693</v>
      </c>
      <c r="AD25" s="14">
        <v>39231</v>
      </c>
      <c r="AE25" s="13" t="s">
        <v>45</v>
      </c>
      <c r="AF25" s="13">
        <v>0</v>
      </c>
      <c r="AG25" s="13">
        <v>0</v>
      </c>
      <c r="AH25" s="14">
        <v>117693</v>
      </c>
      <c r="AI25" s="13">
        <v>0</v>
      </c>
      <c r="AJ25" s="11" t="s">
        <v>47</v>
      </c>
    </row>
    <row r="26" spans="1:36" x14ac:dyDescent="0.25">
      <c r="A26" s="10">
        <v>18</v>
      </c>
      <c r="B26" s="10" t="s">
        <v>48</v>
      </c>
      <c r="C26" s="11" t="s">
        <v>44</v>
      </c>
      <c r="D26" s="11">
        <v>13544</v>
      </c>
      <c r="E26" s="19">
        <v>43750</v>
      </c>
      <c r="F26" s="12">
        <v>43466</v>
      </c>
      <c r="G26" s="13">
        <v>2757754</v>
      </c>
      <c r="H26" s="14">
        <v>126284</v>
      </c>
      <c r="I26" s="11">
        <v>0</v>
      </c>
      <c r="J26" s="21">
        <v>0</v>
      </c>
      <c r="K26" s="13">
        <v>2747554</v>
      </c>
      <c r="L26" s="13">
        <v>10200</v>
      </c>
      <c r="M26" s="13">
        <v>0</v>
      </c>
      <c r="N26" s="13">
        <f t="shared" si="0"/>
        <v>2757754</v>
      </c>
      <c r="O26" s="13">
        <v>0</v>
      </c>
      <c r="P26" s="11" t="s">
        <v>44</v>
      </c>
      <c r="Q26" s="11">
        <v>13544</v>
      </c>
      <c r="R26" s="9">
        <v>2884038</v>
      </c>
      <c r="S26" s="11"/>
      <c r="T26" s="11"/>
      <c r="U26" s="11"/>
      <c r="V26" s="11"/>
      <c r="W26" s="11">
        <v>2185168</v>
      </c>
      <c r="X26" s="11"/>
      <c r="Y26" s="13">
        <v>250854</v>
      </c>
      <c r="Z26" s="10"/>
      <c r="AA26" s="14">
        <v>62713.5</v>
      </c>
      <c r="AB26" s="11"/>
      <c r="AC26" s="14">
        <v>188140.5</v>
      </c>
      <c r="AD26" s="11">
        <v>62713.5</v>
      </c>
      <c r="AE26" s="13" t="s">
        <v>45</v>
      </c>
      <c r="AF26" s="13">
        <v>0</v>
      </c>
      <c r="AG26" s="13">
        <v>0</v>
      </c>
      <c r="AH26" s="14">
        <v>188140.5</v>
      </c>
      <c r="AI26" s="13">
        <v>0</v>
      </c>
      <c r="AJ26" s="11" t="s">
        <v>47</v>
      </c>
    </row>
    <row r="27" spans="1:36" x14ac:dyDescent="0.25">
      <c r="A27" s="10">
        <v>19</v>
      </c>
      <c r="B27" s="10" t="s">
        <v>48</v>
      </c>
      <c r="C27" s="11" t="s">
        <v>44</v>
      </c>
      <c r="D27" s="11">
        <v>13836</v>
      </c>
      <c r="E27" s="19">
        <v>43753</v>
      </c>
      <c r="F27" s="12">
        <v>43866</v>
      </c>
      <c r="G27" s="13">
        <v>7140000</v>
      </c>
      <c r="H27" s="14">
        <v>0</v>
      </c>
      <c r="I27" s="11">
        <v>0</v>
      </c>
      <c r="J27" s="21">
        <v>0</v>
      </c>
      <c r="K27" s="13">
        <v>2779500</v>
      </c>
      <c r="L27" s="13">
        <v>4360500</v>
      </c>
      <c r="M27" s="13">
        <v>0</v>
      </c>
      <c r="N27" s="13">
        <f t="shared" si="0"/>
        <v>7140000</v>
      </c>
      <c r="O27" s="13">
        <v>0</v>
      </c>
      <c r="P27" s="11" t="s">
        <v>44</v>
      </c>
      <c r="Q27" s="11">
        <v>13836</v>
      </c>
      <c r="R27" s="9">
        <v>7140000</v>
      </c>
      <c r="S27" s="11"/>
      <c r="T27" s="11"/>
      <c r="U27" s="11"/>
      <c r="V27" s="11"/>
      <c r="W27" s="11">
        <v>2211546</v>
      </c>
      <c r="X27" s="11"/>
      <c r="Y27" s="13">
        <v>45441</v>
      </c>
      <c r="Z27" s="10"/>
      <c r="AA27" s="14">
        <v>11360.25</v>
      </c>
      <c r="AB27" s="11"/>
      <c r="AC27" s="14">
        <v>34080.75</v>
      </c>
      <c r="AD27" s="11">
        <v>11360.25</v>
      </c>
      <c r="AE27" s="13" t="s">
        <v>45</v>
      </c>
      <c r="AF27" s="13">
        <v>0</v>
      </c>
      <c r="AG27" s="13">
        <v>0</v>
      </c>
      <c r="AH27" s="14">
        <v>34080.75</v>
      </c>
      <c r="AI27" s="13">
        <v>0</v>
      </c>
      <c r="AJ27" s="11" t="s">
        <v>47</v>
      </c>
    </row>
    <row r="28" spans="1:36" x14ac:dyDescent="0.25">
      <c r="A28" s="10">
        <v>20</v>
      </c>
      <c r="B28" s="10" t="s">
        <v>48</v>
      </c>
      <c r="C28" s="11" t="s">
        <v>44</v>
      </c>
      <c r="D28" s="11">
        <v>15336</v>
      </c>
      <c r="E28" s="19">
        <v>43271</v>
      </c>
      <c r="F28" s="12">
        <v>43630</v>
      </c>
      <c r="G28" s="13">
        <v>3141878</v>
      </c>
      <c r="H28" s="14">
        <v>217692</v>
      </c>
      <c r="I28" s="11">
        <v>0</v>
      </c>
      <c r="J28" s="21">
        <v>0</v>
      </c>
      <c r="K28" s="13">
        <v>3092000</v>
      </c>
      <c r="L28" s="13">
        <v>49878</v>
      </c>
      <c r="M28" s="13">
        <v>0</v>
      </c>
      <c r="N28" s="13">
        <f t="shared" si="0"/>
        <v>3141878</v>
      </c>
      <c r="O28" s="13">
        <v>0</v>
      </c>
      <c r="P28" s="11" t="s">
        <v>44</v>
      </c>
      <c r="Q28" s="11">
        <v>15336</v>
      </c>
      <c r="R28" s="9">
        <v>3359570</v>
      </c>
      <c r="S28" s="11"/>
      <c r="T28" s="11"/>
      <c r="U28" s="11"/>
      <c r="V28" s="11"/>
      <c r="W28" s="11">
        <v>2397019</v>
      </c>
      <c r="X28" s="11"/>
      <c r="Y28" s="13">
        <v>684000</v>
      </c>
      <c r="Z28" s="10"/>
      <c r="AA28" s="14">
        <v>171000</v>
      </c>
      <c r="AB28" s="11"/>
      <c r="AC28" s="14">
        <v>513000</v>
      </c>
      <c r="AD28" s="11">
        <v>171000</v>
      </c>
      <c r="AE28" s="13" t="s">
        <v>45</v>
      </c>
      <c r="AF28" s="13">
        <v>0</v>
      </c>
      <c r="AG28" s="13">
        <v>0</v>
      </c>
      <c r="AH28" s="14">
        <v>513000</v>
      </c>
      <c r="AI28" s="13">
        <v>0</v>
      </c>
      <c r="AJ28" s="11" t="s">
        <v>47</v>
      </c>
    </row>
    <row r="29" spans="1:36" x14ac:dyDescent="0.25">
      <c r="A29" s="10">
        <v>21</v>
      </c>
      <c r="B29" s="10" t="s">
        <v>48</v>
      </c>
      <c r="C29" s="11" t="s">
        <v>44</v>
      </c>
      <c r="D29" s="11">
        <v>15392</v>
      </c>
      <c r="E29" s="19">
        <v>43753</v>
      </c>
      <c r="F29" s="12">
        <v>43630</v>
      </c>
      <c r="G29" s="13">
        <v>1339576</v>
      </c>
      <c r="H29" s="14">
        <v>51388</v>
      </c>
      <c r="I29" s="11">
        <v>0</v>
      </c>
      <c r="J29" s="21">
        <v>0</v>
      </c>
      <c r="K29" s="13">
        <v>1239820</v>
      </c>
      <c r="L29" s="13">
        <v>99756</v>
      </c>
      <c r="M29" s="13">
        <v>0</v>
      </c>
      <c r="N29" s="13">
        <f t="shared" si="0"/>
        <v>1339576</v>
      </c>
      <c r="O29" s="13">
        <v>0</v>
      </c>
      <c r="P29" s="11" t="s">
        <v>44</v>
      </c>
      <c r="Q29" s="11">
        <v>15392</v>
      </c>
      <c r="R29" s="9">
        <v>1390964</v>
      </c>
      <c r="S29" s="11"/>
      <c r="T29" s="11"/>
      <c r="U29" s="11"/>
      <c r="V29" s="11"/>
      <c r="W29" s="11">
        <v>2397416</v>
      </c>
      <c r="X29" s="11"/>
      <c r="Y29" s="13">
        <v>168000</v>
      </c>
      <c r="Z29" s="10"/>
      <c r="AA29" s="14">
        <v>42000</v>
      </c>
      <c r="AB29" s="11"/>
      <c r="AC29" s="14">
        <v>126000</v>
      </c>
      <c r="AD29" s="11">
        <v>42000</v>
      </c>
      <c r="AE29" s="13" t="s">
        <v>45</v>
      </c>
      <c r="AF29" s="13">
        <v>0</v>
      </c>
      <c r="AG29" s="13">
        <v>0</v>
      </c>
      <c r="AH29" s="14">
        <v>126000</v>
      </c>
      <c r="AI29" s="13">
        <v>0</v>
      </c>
      <c r="AJ29" s="11" t="s">
        <v>47</v>
      </c>
    </row>
    <row r="30" spans="1:36" x14ac:dyDescent="0.25">
      <c r="A30" s="10">
        <v>22</v>
      </c>
      <c r="B30" s="10" t="s">
        <v>48</v>
      </c>
      <c r="C30" s="11" t="s">
        <v>44</v>
      </c>
      <c r="D30" s="11">
        <v>15518</v>
      </c>
      <c r="E30" s="19">
        <v>43272</v>
      </c>
      <c r="F30" s="12">
        <v>43657</v>
      </c>
      <c r="G30" s="13">
        <v>3463603</v>
      </c>
      <c r="H30" s="14">
        <v>117461</v>
      </c>
      <c r="I30" s="11">
        <v>0</v>
      </c>
      <c r="J30" s="21">
        <v>0</v>
      </c>
      <c r="K30" s="13">
        <v>3246231.25</v>
      </c>
      <c r="L30" s="13">
        <v>217371.75</v>
      </c>
      <c r="M30" s="13">
        <v>0</v>
      </c>
      <c r="N30" s="13">
        <f t="shared" si="0"/>
        <v>3463603</v>
      </c>
      <c r="O30" s="13">
        <v>0</v>
      </c>
      <c r="P30" s="11" t="s">
        <v>44</v>
      </c>
      <c r="Q30" s="11">
        <v>15518</v>
      </c>
      <c r="R30" s="9">
        <v>3592569</v>
      </c>
      <c r="S30" s="11"/>
      <c r="T30" s="11"/>
      <c r="U30" s="11"/>
      <c r="V30" s="11"/>
      <c r="W30" s="11">
        <v>2424532</v>
      </c>
      <c r="X30" s="11"/>
      <c r="Y30" s="13">
        <v>1652000</v>
      </c>
      <c r="Z30" s="10"/>
      <c r="AA30" s="14">
        <v>413000</v>
      </c>
      <c r="AB30" s="11"/>
      <c r="AC30" s="14">
        <v>1239000</v>
      </c>
      <c r="AD30" s="11">
        <v>413000</v>
      </c>
      <c r="AE30" s="13" t="s">
        <v>45</v>
      </c>
      <c r="AF30" s="13">
        <v>0</v>
      </c>
      <c r="AG30" s="13">
        <v>0</v>
      </c>
      <c r="AH30" s="14">
        <v>1239000</v>
      </c>
      <c r="AI30" s="13">
        <v>0</v>
      </c>
      <c r="AJ30" s="11" t="s">
        <v>47</v>
      </c>
    </row>
    <row r="31" spans="1:36" x14ac:dyDescent="0.25">
      <c r="A31" s="10">
        <v>23</v>
      </c>
      <c r="B31" s="10" t="s">
        <v>48</v>
      </c>
      <c r="C31" s="11" t="s">
        <v>44</v>
      </c>
      <c r="D31" s="11">
        <v>15619</v>
      </c>
      <c r="E31" s="19">
        <v>43280</v>
      </c>
      <c r="F31" s="12">
        <v>43657</v>
      </c>
      <c r="G31" s="13">
        <v>4124920</v>
      </c>
      <c r="H31" s="14">
        <v>199100</v>
      </c>
      <c r="I31" s="11">
        <v>0</v>
      </c>
      <c r="J31" s="21">
        <v>0</v>
      </c>
      <c r="K31" s="13">
        <v>3923497.75</v>
      </c>
      <c r="L31" s="13">
        <v>201422.25</v>
      </c>
      <c r="M31" s="13">
        <v>0</v>
      </c>
      <c r="N31" s="13">
        <f t="shared" si="0"/>
        <v>4124920</v>
      </c>
      <c r="O31" s="13">
        <v>0</v>
      </c>
      <c r="P31" s="11" t="s">
        <v>44</v>
      </c>
      <c r="Q31" s="11">
        <v>15619</v>
      </c>
      <c r="R31" s="9">
        <v>4431416</v>
      </c>
      <c r="S31" s="11"/>
      <c r="T31" s="11"/>
      <c r="U31" s="11"/>
      <c r="V31" s="11"/>
      <c r="W31" s="11">
        <v>2424944</v>
      </c>
      <c r="X31" s="11"/>
      <c r="Y31" s="13">
        <v>128712</v>
      </c>
      <c r="Z31" s="10"/>
      <c r="AA31" s="14">
        <v>32178</v>
      </c>
      <c r="AB31" s="11"/>
      <c r="AC31" s="14">
        <v>96534</v>
      </c>
      <c r="AD31" s="11">
        <v>32178</v>
      </c>
      <c r="AE31" s="13" t="s">
        <v>45</v>
      </c>
      <c r="AF31" s="13">
        <v>0</v>
      </c>
      <c r="AG31" s="13">
        <v>0</v>
      </c>
      <c r="AH31" s="14">
        <v>96534</v>
      </c>
      <c r="AI31" s="13">
        <v>0</v>
      </c>
      <c r="AJ31" s="11" t="s">
        <v>47</v>
      </c>
    </row>
    <row r="32" spans="1:36" x14ac:dyDescent="0.25">
      <c r="A32" s="10">
        <v>24</v>
      </c>
      <c r="B32" s="10" t="s">
        <v>48</v>
      </c>
      <c r="C32" s="11" t="s">
        <v>44</v>
      </c>
      <c r="D32" s="11">
        <v>15687</v>
      </c>
      <c r="E32" s="19">
        <v>43280</v>
      </c>
      <c r="F32" s="12">
        <v>43657</v>
      </c>
      <c r="G32" s="13">
        <v>1377318</v>
      </c>
      <c r="H32" s="14">
        <v>24709</v>
      </c>
      <c r="I32" s="11">
        <v>0</v>
      </c>
      <c r="J32" s="21">
        <v>0</v>
      </c>
      <c r="K32" s="13">
        <v>1274389.5</v>
      </c>
      <c r="L32" s="13">
        <v>102928.5</v>
      </c>
      <c r="M32" s="13">
        <v>0</v>
      </c>
      <c r="N32" s="13">
        <f t="shared" si="0"/>
        <v>1377318</v>
      </c>
      <c r="O32" s="13">
        <v>0</v>
      </c>
      <c r="P32" s="11" t="s">
        <v>44</v>
      </c>
      <c r="Q32" s="11">
        <v>15687</v>
      </c>
      <c r="R32" s="9">
        <v>1414727</v>
      </c>
      <c r="S32" s="11"/>
      <c r="T32" s="11"/>
      <c r="U32" s="11"/>
      <c r="V32" s="11"/>
      <c r="W32" s="11">
        <v>2424354</v>
      </c>
      <c r="X32" s="11"/>
      <c r="Y32" s="13">
        <v>684000</v>
      </c>
      <c r="Z32" s="10"/>
      <c r="AA32" s="14">
        <v>171000</v>
      </c>
      <c r="AB32" s="11"/>
      <c r="AC32" s="14">
        <v>513000</v>
      </c>
      <c r="AD32" s="11">
        <v>171000</v>
      </c>
      <c r="AE32" s="13" t="s">
        <v>45</v>
      </c>
      <c r="AF32" s="13">
        <v>0</v>
      </c>
      <c r="AG32" s="13">
        <v>0</v>
      </c>
      <c r="AH32" s="14">
        <v>513000</v>
      </c>
      <c r="AI32" s="13">
        <v>0</v>
      </c>
      <c r="AJ32" s="11" t="s">
        <v>47</v>
      </c>
    </row>
    <row r="33" spans="1:36" x14ac:dyDescent="0.25">
      <c r="A33" s="10">
        <v>25</v>
      </c>
      <c r="B33" s="10" t="s">
        <v>48</v>
      </c>
      <c r="C33" s="11" t="s">
        <v>44</v>
      </c>
      <c r="D33" s="11">
        <v>15708</v>
      </c>
      <c r="E33" s="19">
        <v>43760</v>
      </c>
      <c r="F33" s="12">
        <v>43658</v>
      </c>
      <c r="G33" s="13">
        <v>216917</v>
      </c>
      <c r="H33" s="14">
        <v>52600</v>
      </c>
      <c r="I33" s="11">
        <v>0</v>
      </c>
      <c r="J33" s="21">
        <v>0</v>
      </c>
      <c r="K33" s="13">
        <v>205402.25</v>
      </c>
      <c r="L33" s="13">
        <v>11514.75</v>
      </c>
      <c r="M33" s="13">
        <v>0</v>
      </c>
      <c r="N33" s="13">
        <f t="shared" si="0"/>
        <v>216917</v>
      </c>
      <c r="O33" s="13">
        <v>0</v>
      </c>
      <c r="P33" s="11" t="s">
        <v>44</v>
      </c>
      <c r="Q33" s="11">
        <v>15708</v>
      </c>
      <c r="R33" s="9">
        <v>269517</v>
      </c>
      <c r="S33" s="11"/>
      <c r="T33" s="11"/>
      <c r="U33" s="11"/>
      <c r="V33" s="11"/>
      <c r="W33" s="11">
        <v>2434526</v>
      </c>
      <c r="X33" s="11"/>
      <c r="Y33" s="13">
        <v>168000</v>
      </c>
      <c r="Z33" s="10"/>
      <c r="AA33" s="14">
        <v>42000</v>
      </c>
      <c r="AB33" s="11"/>
      <c r="AC33" s="14">
        <v>126000</v>
      </c>
      <c r="AD33" s="11">
        <v>42000</v>
      </c>
      <c r="AE33" s="13" t="s">
        <v>45</v>
      </c>
      <c r="AF33" s="13">
        <v>0</v>
      </c>
      <c r="AG33" s="13">
        <v>0</v>
      </c>
      <c r="AH33" s="14">
        <v>126000</v>
      </c>
      <c r="AI33" s="13">
        <v>0</v>
      </c>
      <c r="AJ33" s="11" t="s">
        <v>47</v>
      </c>
    </row>
    <row r="34" spans="1:36" x14ac:dyDescent="0.25">
      <c r="A34" s="10">
        <v>26</v>
      </c>
      <c r="B34" s="10" t="s">
        <v>48</v>
      </c>
      <c r="C34" s="11" t="s">
        <v>44</v>
      </c>
      <c r="D34" s="11">
        <v>15847</v>
      </c>
      <c r="E34" s="19">
        <v>43293</v>
      </c>
      <c r="F34" s="12">
        <v>43691</v>
      </c>
      <c r="G34" s="13">
        <v>7321740</v>
      </c>
      <c r="H34" s="14">
        <v>221184</v>
      </c>
      <c r="I34" s="11">
        <v>0</v>
      </c>
      <c r="J34" s="21">
        <v>0</v>
      </c>
      <c r="K34" s="13">
        <v>7167347.25</v>
      </c>
      <c r="L34" s="13">
        <v>154392.75</v>
      </c>
      <c r="M34" s="13">
        <v>0</v>
      </c>
      <c r="N34" s="13">
        <f t="shared" si="0"/>
        <v>7321740</v>
      </c>
      <c r="O34" s="13">
        <v>0</v>
      </c>
      <c r="P34" s="11" t="s">
        <v>44</v>
      </c>
      <c r="Q34" s="11">
        <v>15847</v>
      </c>
      <c r="R34" s="9">
        <v>7542924</v>
      </c>
      <c r="S34" s="11"/>
      <c r="T34" s="11"/>
      <c r="U34" s="11"/>
      <c r="V34" s="11"/>
      <c r="W34" s="11">
        <v>2470279</v>
      </c>
      <c r="X34" s="11"/>
      <c r="Y34" s="13">
        <v>480000</v>
      </c>
      <c r="Z34" s="10"/>
      <c r="AA34" s="14">
        <v>120000</v>
      </c>
      <c r="AB34" s="11"/>
      <c r="AC34" s="14">
        <v>360000</v>
      </c>
      <c r="AD34" s="11">
        <v>120000</v>
      </c>
      <c r="AE34" s="13" t="s">
        <v>45</v>
      </c>
      <c r="AF34" s="13">
        <v>0</v>
      </c>
      <c r="AG34" s="13">
        <v>0</v>
      </c>
      <c r="AH34" s="14">
        <v>360000</v>
      </c>
      <c r="AI34" s="13">
        <v>0</v>
      </c>
      <c r="AJ34" s="11" t="s">
        <v>47</v>
      </c>
    </row>
    <row r="35" spans="1:36" x14ac:dyDescent="0.25">
      <c r="A35" s="10">
        <v>27</v>
      </c>
      <c r="B35" s="10" t="s">
        <v>48</v>
      </c>
      <c r="C35" s="11" t="s">
        <v>44</v>
      </c>
      <c r="D35" s="11">
        <v>15848</v>
      </c>
      <c r="E35" s="19">
        <v>43305</v>
      </c>
      <c r="F35" s="12">
        <v>43691</v>
      </c>
      <c r="G35" s="13">
        <v>1527790</v>
      </c>
      <c r="H35" s="14">
        <v>92911</v>
      </c>
      <c r="I35" s="11">
        <v>0</v>
      </c>
      <c r="J35" s="21">
        <v>0</v>
      </c>
      <c r="K35" s="13">
        <v>1476325.75</v>
      </c>
      <c r="L35" s="13">
        <v>51464.25</v>
      </c>
      <c r="M35" s="13">
        <v>0</v>
      </c>
      <c r="N35" s="13">
        <f t="shared" si="0"/>
        <v>1527790</v>
      </c>
      <c r="O35" s="13">
        <v>0</v>
      </c>
      <c r="P35" s="11" t="s">
        <v>44</v>
      </c>
      <c r="Q35" s="11">
        <v>15848</v>
      </c>
      <c r="R35" s="9">
        <v>1620701</v>
      </c>
      <c r="S35" s="11"/>
      <c r="T35" s="11"/>
      <c r="U35" s="11"/>
      <c r="V35" s="11"/>
      <c r="W35" s="11">
        <v>2470045</v>
      </c>
      <c r="X35" s="11"/>
      <c r="Y35" s="13">
        <v>560128</v>
      </c>
      <c r="Z35" s="10"/>
      <c r="AA35" s="14">
        <v>140032</v>
      </c>
      <c r="AB35" s="11"/>
      <c r="AC35" s="14">
        <v>420096</v>
      </c>
      <c r="AD35" s="11">
        <v>140032</v>
      </c>
      <c r="AE35" s="13" t="s">
        <v>45</v>
      </c>
      <c r="AF35" s="13">
        <v>0</v>
      </c>
      <c r="AG35" s="13">
        <v>0</v>
      </c>
      <c r="AH35" s="14">
        <v>420096</v>
      </c>
      <c r="AI35" s="13">
        <v>0</v>
      </c>
      <c r="AJ35" s="11" t="s">
        <v>47</v>
      </c>
    </row>
    <row r="36" spans="1:36" x14ac:dyDescent="0.25">
      <c r="A36" s="10">
        <v>28</v>
      </c>
      <c r="B36" s="10" t="s">
        <v>48</v>
      </c>
      <c r="C36" s="11" t="s">
        <v>44</v>
      </c>
      <c r="D36" s="11">
        <v>15976</v>
      </c>
      <c r="E36" s="19">
        <v>43322</v>
      </c>
      <c r="F36" s="12">
        <v>43691</v>
      </c>
      <c r="G36" s="13">
        <v>2699028</v>
      </c>
      <c r="H36" s="14">
        <v>122694</v>
      </c>
      <c r="I36" s="11">
        <v>0</v>
      </c>
      <c r="J36" s="21">
        <v>0</v>
      </c>
      <c r="K36" s="13">
        <v>2472453</v>
      </c>
      <c r="L36" s="13">
        <v>226575</v>
      </c>
      <c r="M36" s="13">
        <v>0</v>
      </c>
      <c r="N36" s="13">
        <f t="shared" si="0"/>
        <v>2699028</v>
      </c>
      <c r="O36" s="13">
        <v>0</v>
      </c>
      <c r="P36" s="11" t="s">
        <v>44</v>
      </c>
      <c r="Q36" s="11">
        <v>15976</v>
      </c>
      <c r="R36" s="9">
        <v>2824922</v>
      </c>
      <c r="S36" s="11"/>
      <c r="T36" s="11"/>
      <c r="U36" s="11"/>
      <c r="V36" s="11"/>
      <c r="W36" s="11">
        <v>2467247</v>
      </c>
      <c r="X36" s="11"/>
      <c r="Y36" s="13">
        <v>13600</v>
      </c>
      <c r="Z36" s="10"/>
      <c r="AA36" s="14">
        <v>3400</v>
      </c>
      <c r="AB36" s="11"/>
      <c r="AC36" s="14">
        <v>10200</v>
      </c>
      <c r="AD36" s="11">
        <v>3400</v>
      </c>
      <c r="AE36" s="13" t="s">
        <v>45</v>
      </c>
      <c r="AF36" s="13">
        <v>0</v>
      </c>
      <c r="AG36" s="13">
        <v>0</v>
      </c>
      <c r="AH36" s="14">
        <v>10200</v>
      </c>
      <c r="AI36" s="13">
        <v>0</v>
      </c>
      <c r="AJ36" s="11" t="s">
        <v>47</v>
      </c>
    </row>
    <row r="37" spans="1:36" x14ac:dyDescent="0.25">
      <c r="A37" s="10">
        <v>29</v>
      </c>
      <c r="B37" s="10" t="s">
        <v>48</v>
      </c>
      <c r="C37" s="11" t="s">
        <v>44</v>
      </c>
      <c r="D37" s="11">
        <v>15994</v>
      </c>
      <c r="E37" s="19">
        <v>42791</v>
      </c>
      <c r="F37" s="12">
        <v>43691</v>
      </c>
      <c r="G37" s="13">
        <v>808850</v>
      </c>
      <c r="H37" s="14">
        <v>52838</v>
      </c>
      <c r="I37" s="11">
        <v>0</v>
      </c>
      <c r="J37" s="21">
        <v>0</v>
      </c>
      <c r="K37" s="13">
        <v>615923.75</v>
      </c>
      <c r="L37" s="13">
        <v>192926.25</v>
      </c>
      <c r="M37" s="13">
        <v>0</v>
      </c>
      <c r="N37" s="13">
        <f t="shared" si="0"/>
        <v>808850</v>
      </c>
      <c r="O37" s="13">
        <v>0</v>
      </c>
      <c r="P37" s="11" t="s">
        <v>44</v>
      </c>
      <c r="Q37" s="11">
        <v>15994</v>
      </c>
      <c r="R37" s="9">
        <v>913951</v>
      </c>
      <c r="S37" s="14"/>
      <c r="T37" s="14"/>
      <c r="U37" s="10"/>
      <c r="V37" s="14"/>
      <c r="W37" s="11">
        <v>2468841</v>
      </c>
      <c r="X37" s="10"/>
      <c r="Y37" s="13">
        <v>9700</v>
      </c>
      <c r="Z37" s="10"/>
      <c r="AA37" s="14">
        <v>2425</v>
      </c>
      <c r="AB37" s="14"/>
      <c r="AC37" s="14">
        <v>7275</v>
      </c>
      <c r="AD37" s="14">
        <v>2425</v>
      </c>
      <c r="AE37" s="13" t="s">
        <v>45</v>
      </c>
      <c r="AF37" s="13">
        <v>0</v>
      </c>
      <c r="AG37" s="13">
        <v>0</v>
      </c>
      <c r="AH37" s="14">
        <v>7275</v>
      </c>
      <c r="AI37" s="13">
        <v>0</v>
      </c>
      <c r="AJ37" s="11" t="s">
        <v>47</v>
      </c>
    </row>
    <row r="38" spans="1:36" x14ac:dyDescent="0.25">
      <c r="A38" s="10">
        <v>30</v>
      </c>
      <c r="B38" s="10" t="s">
        <v>48</v>
      </c>
      <c r="C38" s="11" t="s">
        <v>44</v>
      </c>
      <c r="D38" s="11">
        <v>16041</v>
      </c>
      <c r="E38" s="19">
        <v>43760</v>
      </c>
      <c r="F38" s="12">
        <v>43831</v>
      </c>
      <c r="G38" s="13">
        <v>4972958</v>
      </c>
      <c r="H38" s="14">
        <v>133646</v>
      </c>
      <c r="I38" s="11">
        <v>0</v>
      </c>
      <c r="J38" s="21">
        <v>0</v>
      </c>
      <c r="K38" s="13">
        <v>4882589</v>
      </c>
      <c r="L38" s="13">
        <v>90369</v>
      </c>
      <c r="M38" s="13">
        <v>0</v>
      </c>
      <c r="N38" s="13">
        <f t="shared" si="0"/>
        <v>4972958</v>
      </c>
      <c r="O38" s="13">
        <v>0</v>
      </c>
      <c r="P38" s="11" t="s">
        <v>44</v>
      </c>
      <c r="Q38" s="11">
        <v>16041</v>
      </c>
      <c r="R38" s="9">
        <v>5106604</v>
      </c>
      <c r="S38" s="11"/>
      <c r="T38" s="11"/>
      <c r="U38" s="11"/>
      <c r="V38" s="11"/>
      <c r="W38" s="11">
        <v>2501353</v>
      </c>
      <c r="X38" s="11"/>
      <c r="Y38" s="13">
        <v>168000</v>
      </c>
      <c r="Z38" s="10"/>
      <c r="AA38" s="14">
        <v>42000</v>
      </c>
      <c r="AB38" s="11"/>
      <c r="AC38" s="14">
        <v>126000</v>
      </c>
      <c r="AD38" s="11">
        <v>42000</v>
      </c>
      <c r="AE38" s="13" t="s">
        <v>45</v>
      </c>
      <c r="AF38" s="13">
        <v>0</v>
      </c>
      <c r="AG38" s="13">
        <v>0</v>
      </c>
      <c r="AH38" s="14">
        <v>126000</v>
      </c>
      <c r="AI38" s="13">
        <v>0</v>
      </c>
      <c r="AJ38" s="11" t="s">
        <v>47</v>
      </c>
    </row>
    <row r="39" spans="1:36" x14ac:dyDescent="0.25">
      <c r="A39" s="10">
        <v>31</v>
      </c>
      <c r="B39" s="10" t="s">
        <v>48</v>
      </c>
      <c r="C39" s="11" t="s">
        <v>44</v>
      </c>
      <c r="D39" s="11">
        <v>16049</v>
      </c>
      <c r="E39" s="19">
        <v>43421</v>
      </c>
      <c r="F39" s="12">
        <v>43718</v>
      </c>
      <c r="G39" s="13">
        <v>236900</v>
      </c>
      <c r="H39" s="14">
        <v>19100</v>
      </c>
      <c r="I39" s="11">
        <v>0</v>
      </c>
      <c r="J39" s="21">
        <v>0</v>
      </c>
      <c r="K39" s="13">
        <v>212900</v>
      </c>
      <c r="L39" s="13">
        <v>24000</v>
      </c>
      <c r="M39" s="13">
        <v>0</v>
      </c>
      <c r="N39" s="13">
        <f t="shared" si="0"/>
        <v>236900</v>
      </c>
      <c r="O39" s="13">
        <v>0</v>
      </c>
      <c r="P39" s="11" t="s">
        <v>44</v>
      </c>
      <c r="Q39" s="11">
        <v>16049</v>
      </c>
      <c r="R39" s="9">
        <v>256000</v>
      </c>
      <c r="S39" s="11"/>
      <c r="T39" s="11"/>
      <c r="U39" s="11"/>
      <c r="V39" s="11"/>
      <c r="W39" s="11">
        <v>2503633</v>
      </c>
      <c r="X39" s="11"/>
      <c r="Y39" s="13">
        <v>5814000</v>
      </c>
      <c r="Z39" s="10"/>
      <c r="AA39" s="14">
        <v>1453500</v>
      </c>
      <c r="AB39" s="11"/>
      <c r="AC39" s="14">
        <v>4360500</v>
      </c>
      <c r="AD39" s="11">
        <v>1453500</v>
      </c>
      <c r="AE39" s="13" t="s">
        <v>45</v>
      </c>
      <c r="AF39" s="13">
        <v>0</v>
      </c>
      <c r="AG39" s="13">
        <v>0</v>
      </c>
      <c r="AH39" s="14">
        <v>4360500</v>
      </c>
      <c r="AI39" s="13">
        <v>0</v>
      </c>
      <c r="AJ39" s="11" t="s">
        <v>47</v>
      </c>
    </row>
    <row r="40" spans="1:36" x14ac:dyDescent="0.25">
      <c r="A40" s="10">
        <v>32</v>
      </c>
      <c r="B40" s="10" t="s">
        <v>48</v>
      </c>
      <c r="C40" s="11" t="s">
        <v>44</v>
      </c>
      <c r="D40" s="11">
        <v>16327</v>
      </c>
      <c r="E40" s="19">
        <v>43451</v>
      </c>
      <c r="F40" s="12">
        <v>43748</v>
      </c>
      <c r="G40" s="13">
        <v>1546444</v>
      </c>
      <c r="H40" s="14">
        <v>16939</v>
      </c>
      <c r="I40" s="11">
        <v>0</v>
      </c>
      <c r="J40" s="21">
        <v>0</v>
      </c>
      <c r="K40" s="13">
        <v>1289122.75</v>
      </c>
      <c r="L40" s="13">
        <v>257321.25</v>
      </c>
      <c r="M40" s="13">
        <v>0</v>
      </c>
      <c r="N40" s="13">
        <f t="shared" si="0"/>
        <v>1546444</v>
      </c>
      <c r="O40" s="13">
        <v>0</v>
      </c>
      <c r="P40" s="11" t="s">
        <v>44</v>
      </c>
      <c r="Q40" s="11">
        <v>16327</v>
      </c>
      <c r="R40" s="9">
        <v>1571030</v>
      </c>
      <c r="S40" s="11"/>
      <c r="T40" s="11"/>
      <c r="U40" s="11"/>
      <c r="V40" s="11"/>
      <c r="W40" s="11">
        <v>2544996</v>
      </c>
      <c r="X40" s="11"/>
      <c r="Y40" s="13">
        <v>66504</v>
      </c>
      <c r="Z40" s="10"/>
      <c r="AA40" s="14">
        <v>16626</v>
      </c>
      <c r="AB40" s="11"/>
      <c r="AC40" s="14">
        <v>49878</v>
      </c>
      <c r="AD40" s="11">
        <v>16626</v>
      </c>
      <c r="AE40" s="13" t="s">
        <v>45</v>
      </c>
      <c r="AF40" s="13">
        <v>0</v>
      </c>
      <c r="AG40" s="13">
        <v>0</v>
      </c>
      <c r="AH40" s="14">
        <v>49878</v>
      </c>
      <c r="AI40" s="13">
        <v>0</v>
      </c>
      <c r="AJ40" s="11" t="s">
        <v>47</v>
      </c>
    </row>
    <row r="41" spans="1:36" x14ac:dyDescent="0.25">
      <c r="A41" s="10">
        <v>33</v>
      </c>
      <c r="B41" s="10" t="s">
        <v>48</v>
      </c>
      <c r="C41" s="11" t="s">
        <v>44</v>
      </c>
      <c r="D41" s="11">
        <v>16418</v>
      </c>
      <c r="E41" s="19">
        <v>43760</v>
      </c>
      <c r="F41" s="12">
        <v>43747</v>
      </c>
      <c r="G41" s="13">
        <v>5829000</v>
      </c>
      <c r="H41" s="14">
        <v>0</v>
      </c>
      <c r="I41" s="11">
        <v>0</v>
      </c>
      <c r="J41" s="21">
        <v>0</v>
      </c>
      <c r="K41" s="13">
        <v>5703000</v>
      </c>
      <c r="L41" s="13">
        <v>126000</v>
      </c>
      <c r="M41" s="13">
        <v>0</v>
      </c>
      <c r="N41" s="13">
        <f t="shared" si="0"/>
        <v>5829000</v>
      </c>
      <c r="O41" s="13">
        <v>0</v>
      </c>
      <c r="P41" s="11" t="s">
        <v>44</v>
      </c>
      <c r="Q41" s="11">
        <v>16418</v>
      </c>
      <c r="R41" s="9">
        <v>5829000</v>
      </c>
      <c r="S41" s="11"/>
      <c r="T41" s="11"/>
      <c r="U41" s="11"/>
      <c r="V41" s="11"/>
      <c r="W41" s="11">
        <v>2543361</v>
      </c>
      <c r="X41" s="11"/>
      <c r="Y41" s="13">
        <v>32000</v>
      </c>
      <c r="Z41" s="10"/>
      <c r="AA41" s="14">
        <v>8000</v>
      </c>
      <c r="AB41" s="11"/>
      <c r="AC41" s="14">
        <v>24000</v>
      </c>
      <c r="AD41" s="11">
        <v>8000</v>
      </c>
      <c r="AE41" s="13" t="s">
        <v>45</v>
      </c>
      <c r="AF41" s="13">
        <v>0</v>
      </c>
      <c r="AG41" s="13">
        <v>0</v>
      </c>
      <c r="AH41" s="14">
        <v>24000</v>
      </c>
      <c r="AI41" s="13">
        <v>0</v>
      </c>
      <c r="AJ41" s="11" t="s">
        <v>47</v>
      </c>
    </row>
    <row r="42" spans="1:36" x14ac:dyDescent="0.25">
      <c r="A42" s="10">
        <v>34</v>
      </c>
      <c r="B42" s="10" t="s">
        <v>48</v>
      </c>
      <c r="C42" s="11" t="s">
        <v>44</v>
      </c>
      <c r="D42" s="11">
        <v>16503</v>
      </c>
      <c r="E42" s="19">
        <v>43614</v>
      </c>
      <c r="F42" s="12">
        <v>43747</v>
      </c>
      <c r="G42" s="13">
        <v>902700</v>
      </c>
      <c r="H42" s="14">
        <v>54100</v>
      </c>
      <c r="I42" s="11">
        <v>0</v>
      </c>
      <c r="J42" s="21">
        <v>0</v>
      </c>
      <c r="K42" s="13">
        <v>878700</v>
      </c>
      <c r="L42" s="13">
        <v>24000</v>
      </c>
      <c r="M42" s="13">
        <v>0</v>
      </c>
      <c r="N42" s="13">
        <f t="shared" si="0"/>
        <v>902700</v>
      </c>
      <c r="O42" s="13">
        <v>0</v>
      </c>
      <c r="P42" s="11" t="s">
        <v>44</v>
      </c>
      <c r="Q42" s="11">
        <v>16503</v>
      </c>
      <c r="R42" s="9">
        <v>960000</v>
      </c>
      <c r="S42" s="11"/>
      <c r="T42" s="11"/>
      <c r="U42" s="11"/>
      <c r="V42" s="11"/>
      <c r="W42" s="11">
        <v>2544329</v>
      </c>
      <c r="X42" s="11"/>
      <c r="Y42" s="13">
        <v>133008</v>
      </c>
      <c r="Z42" s="10"/>
      <c r="AA42" s="14">
        <v>33252</v>
      </c>
      <c r="AB42" s="11"/>
      <c r="AC42" s="14">
        <v>99756</v>
      </c>
      <c r="AD42" s="11">
        <v>33252</v>
      </c>
      <c r="AE42" s="13" t="s">
        <v>45</v>
      </c>
      <c r="AF42" s="13">
        <v>0</v>
      </c>
      <c r="AG42" s="13">
        <v>0</v>
      </c>
      <c r="AH42" s="14">
        <v>99756</v>
      </c>
      <c r="AI42" s="13">
        <v>0</v>
      </c>
      <c r="AJ42" s="11" t="s">
        <v>47</v>
      </c>
    </row>
    <row r="43" spans="1:36" x14ac:dyDescent="0.25">
      <c r="A43" s="10">
        <v>35</v>
      </c>
      <c r="B43" s="10" t="s">
        <v>48</v>
      </c>
      <c r="C43" s="11" t="s">
        <v>44</v>
      </c>
      <c r="D43" s="11">
        <v>16507</v>
      </c>
      <c r="E43" s="19">
        <v>43616</v>
      </c>
      <c r="F43" s="12">
        <v>43747</v>
      </c>
      <c r="G43" s="13">
        <v>909000</v>
      </c>
      <c r="H43" s="14">
        <v>51000</v>
      </c>
      <c r="I43" s="11">
        <v>0</v>
      </c>
      <c r="J43" s="21">
        <v>0</v>
      </c>
      <c r="K43" s="13">
        <v>885000</v>
      </c>
      <c r="L43" s="13">
        <v>24000</v>
      </c>
      <c r="M43" s="13">
        <v>0</v>
      </c>
      <c r="N43" s="13">
        <f t="shared" si="0"/>
        <v>909000</v>
      </c>
      <c r="O43" s="13">
        <v>0</v>
      </c>
      <c r="P43" s="11" t="s">
        <v>44</v>
      </c>
      <c r="Q43" s="11">
        <v>16507</v>
      </c>
      <c r="R43" s="9">
        <v>960000</v>
      </c>
      <c r="S43" s="11"/>
      <c r="T43" s="11"/>
      <c r="U43" s="11"/>
      <c r="V43" s="11"/>
      <c r="W43" s="11">
        <v>2544688</v>
      </c>
      <c r="X43" s="11"/>
      <c r="Y43" s="13">
        <v>289829</v>
      </c>
      <c r="Z43" s="10"/>
      <c r="AA43" s="14">
        <v>72457.25</v>
      </c>
      <c r="AB43" s="11"/>
      <c r="AC43" s="14">
        <v>217371.75</v>
      </c>
      <c r="AD43" s="11">
        <v>72457.25</v>
      </c>
      <c r="AE43" s="13" t="s">
        <v>45</v>
      </c>
      <c r="AF43" s="13">
        <v>0</v>
      </c>
      <c r="AG43" s="13">
        <v>0</v>
      </c>
      <c r="AH43" s="14">
        <v>217371.75</v>
      </c>
      <c r="AI43" s="13">
        <v>0</v>
      </c>
      <c r="AJ43" s="11" t="s">
        <v>47</v>
      </c>
    </row>
    <row r="44" spans="1:36" x14ac:dyDescent="0.25">
      <c r="A44" s="10">
        <v>36</v>
      </c>
      <c r="B44" s="10" t="s">
        <v>48</v>
      </c>
      <c r="C44" s="11" t="s">
        <v>44</v>
      </c>
      <c r="D44" s="11">
        <v>16511</v>
      </c>
      <c r="E44" s="19">
        <v>42835</v>
      </c>
      <c r="F44" s="12">
        <v>43862</v>
      </c>
      <c r="G44" s="13">
        <v>991081</v>
      </c>
      <c r="H44" s="14">
        <v>11091</v>
      </c>
      <c r="I44" s="11">
        <v>0</v>
      </c>
      <c r="J44" s="21">
        <v>0</v>
      </c>
      <c r="K44" s="13">
        <v>939190</v>
      </c>
      <c r="L44" s="13">
        <v>51891</v>
      </c>
      <c r="M44" s="13">
        <v>0</v>
      </c>
      <c r="N44" s="13">
        <f t="shared" si="0"/>
        <v>991081</v>
      </c>
      <c r="O44" s="13">
        <v>0</v>
      </c>
      <c r="P44" s="11" t="s">
        <v>44</v>
      </c>
      <c r="Q44" s="11">
        <v>16511</v>
      </c>
      <c r="R44" s="9">
        <v>1010063</v>
      </c>
      <c r="S44" s="14"/>
      <c r="T44" s="14"/>
      <c r="U44" s="10"/>
      <c r="V44" s="14"/>
      <c r="W44" s="11">
        <v>2542228</v>
      </c>
      <c r="X44" s="10"/>
      <c r="Y44" s="13">
        <v>124056</v>
      </c>
      <c r="Z44" s="10"/>
      <c r="AA44" s="14">
        <v>31014</v>
      </c>
      <c r="AB44" s="14"/>
      <c r="AC44" s="14">
        <v>93042</v>
      </c>
      <c r="AD44" s="14">
        <v>31014</v>
      </c>
      <c r="AE44" s="13" t="s">
        <v>45</v>
      </c>
      <c r="AF44" s="13">
        <v>0</v>
      </c>
      <c r="AG44" s="13">
        <v>0</v>
      </c>
      <c r="AH44" s="14">
        <v>93042</v>
      </c>
      <c r="AI44" s="13">
        <v>0</v>
      </c>
      <c r="AJ44" s="11" t="s">
        <v>47</v>
      </c>
    </row>
    <row r="45" spans="1:36" x14ac:dyDescent="0.25">
      <c r="A45" s="10">
        <v>37</v>
      </c>
      <c r="B45" s="10" t="s">
        <v>48</v>
      </c>
      <c r="C45" s="11" t="s">
        <v>44</v>
      </c>
      <c r="D45" s="11">
        <v>16674</v>
      </c>
      <c r="E45" s="19">
        <v>43761</v>
      </c>
      <c r="F45" s="12">
        <v>43862</v>
      </c>
      <c r="G45" s="13">
        <v>1510900</v>
      </c>
      <c r="H45" s="14">
        <v>89100</v>
      </c>
      <c r="I45" s="11">
        <v>0</v>
      </c>
      <c r="J45" s="21">
        <v>0</v>
      </c>
      <c r="K45" s="13">
        <v>838448.5</v>
      </c>
      <c r="L45" s="13">
        <v>672451.5</v>
      </c>
      <c r="M45" s="13">
        <v>0</v>
      </c>
      <c r="N45" s="13">
        <f t="shared" si="0"/>
        <v>1510900</v>
      </c>
      <c r="O45" s="13">
        <v>0</v>
      </c>
      <c r="P45" s="11" t="s">
        <v>44</v>
      </c>
      <c r="Q45" s="11">
        <v>16674</v>
      </c>
      <c r="R45" s="9">
        <v>1600000</v>
      </c>
      <c r="S45" s="11"/>
      <c r="T45" s="11"/>
      <c r="U45" s="11"/>
      <c r="V45" s="11"/>
      <c r="W45" s="11">
        <v>2589436</v>
      </c>
      <c r="X45" s="11"/>
      <c r="Y45" s="13">
        <v>32000</v>
      </c>
      <c r="Z45" s="10"/>
      <c r="AA45" s="14">
        <v>8000</v>
      </c>
      <c r="AB45" s="11"/>
      <c r="AC45" s="14">
        <v>24000</v>
      </c>
      <c r="AD45" s="11">
        <v>8000</v>
      </c>
      <c r="AE45" s="13" t="s">
        <v>45</v>
      </c>
      <c r="AF45" s="13">
        <v>0</v>
      </c>
      <c r="AG45" s="13">
        <v>0</v>
      </c>
      <c r="AH45" s="14">
        <v>24000</v>
      </c>
      <c r="AI45" s="13">
        <v>0</v>
      </c>
      <c r="AJ45" s="11" t="s">
        <v>47</v>
      </c>
    </row>
    <row r="46" spans="1:36" x14ac:dyDescent="0.25">
      <c r="A46" s="10">
        <v>38</v>
      </c>
      <c r="B46" s="10" t="s">
        <v>48</v>
      </c>
      <c r="C46" s="11" t="s">
        <v>44</v>
      </c>
      <c r="D46" s="11">
        <v>16710</v>
      </c>
      <c r="E46" s="19">
        <v>43761</v>
      </c>
      <c r="F46" s="12">
        <v>43831</v>
      </c>
      <c r="G46" s="13">
        <v>4266812</v>
      </c>
      <c r="H46" s="14">
        <v>133811</v>
      </c>
      <c r="I46" s="11">
        <v>0</v>
      </c>
      <c r="J46" s="21">
        <v>0</v>
      </c>
      <c r="K46" s="13">
        <v>4078671.5</v>
      </c>
      <c r="L46" s="13">
        <v>188140.5</v>
      </c>
      <c r="M46" s="13">
        <v>0</v>
      </c>
      <c r="N46" s="13">
        <f t="shared" si="0"/>
        <v>4266812</v>
      </c>
      <c r="O46" s="13">
        <v>0</v>
      </c>
      <c r="P46" s="11" t="s">
        <v>44</v>
      </c>
      <c r="Q46" s="11">
        <v>16710</v>
      </c>
      <c r="R46" s="9">
        <v>4400623</v>
      </c>
      <c r="S46" s="11"/>
      <c r="T46" s="11"/>
      <c r="U46" s="11"/>
      <c r="V46" s="11"/>
      <c r="W46" s="11">
        <v>2589595</v>
      </c>
      <c r="X46" s="11"/>
      <c r="Y46" s="13">
        <v>32000</v>
      </c>
      <c r="Z46" s="10"/>
      <c r="AA46" s="14">
        <v>8000</v>
      </c>
      <c r="AB46" s="11"/>
      <c r="AC46" s="14">
        <v>24000</v>
      </c>
      <c r="AD46" s="11">
        <v>8000</v>
      </c>
      <c r="AE46" s="13" t="s">
        <v>45</v>
      </c>
      <c r="AF46" s="13">
        <v>0</v>
      </c>
      <c r="AG46" s="13">
        <v>0</v>
      </c>
      <c r="AH46" s="14">
        <v>24000</v>
      </c>
      <c r="AI46" s="13">
        <v>0</v>
      </c>
      <c r="AJ46" s="11" t="s">
        <v>47</v>
      </c>
    </row>
    <row r="47" spans="1:36" x14ac:dyDescent="0.25">
      <c r="A47" s="10">
        <v>39</v>
      </c>
      <c r="B47" s="10" t="s">
        <v>48</v>
      </c>
      <c r="C47" s="11" t="s">
        <v>44</v>
      </c>
      <c r="D47" s="11">
        <v>16718</v>
      </c>
      <c r="E47" s="19">
        <v>43761</v>
      </c>
      <c r="F47" s="12">
        <v>43831</v>
      </c>
      <c r="G47" s="13">
        <v>3208865</v>
      </c>
      <c r="H47" s="14">
        <v>122363</v>
      </c>
      <c r="I47" s="11">
        <v>0</v>
      </c>
      <c r="J47" s="21">
        <v>0</v>
      </c>
      <c r="K47" s="13">
        <v>3174784.25</v>
      </c>
      <c r="L47" s="13">
        <v>34080.75</v>
      </c>
      <c r="M47" s="13">
        <v>0</v>
      </c>
      <c r="N47" s="13">
        <f t="shared" si="0"/>
        <v>3208865</v>
      </c>
      <c r="O47" s="13">
        <v>0</v>
      </c>
      <c r="P47" s="11" t="s">
        <v>44</v>
      </c>
      <c r="Q47" s="11">
        <v>16718</v>
      </c>
      <c r="R47" s="9">
        <v>3331228</v>
      </c>
      <c r="S47" s="11"/>
      <c r="T47" s="11"/>
      <c r="U47" s="11"/>
      <c r="V47" s="11"/>
      <c r="W47" s="11">
        <v>2589651</v>
      </c>
      <c r="X47" s="11"/>
      <c r="Y47" s="13">
        <v>168000</v>
      </c>
      <c r="Z47" s="10"/>
      <c r="AA47" s="14">
        <v>42000</v>
      </c>
      <c r="AB47" s="11"/>
      <c r="AC47" s="14">
        <v>126000</v>
      </c>
      <c r="AD47" s="11">
        <v>42000</v>
      </c>
      <c r="AE47" s="13" t="s">
        <v>45</v>
      </c>
      <c r="AF47" s="13">
        <v>0</v>
      </c>
      <c r="AG47" s="13">
        <v>0</v>
      </c>
      <c r="AH47" s="14">
        <v>126000</v>
      </c>
      <c r="AI47" s="13">
        <v>0</v>
      </c>
      <c r="AJ47" s="11" t="s">
        <v>47</v>
      </c>
    </row>
    <row r="48" spans="1:36" x14ac:dyDescent="0.25">
      <c r="A48" s="10">
        <v>40</v>
      </c>
      <c r="B48" s="10" t="s">
        <v>48</v>
      </c>
      <c r="C48" s="11" t="s">
        <v>44</v>
      </c>
      <c r="D48" s="11">
        <v>16776</v>
      </c>
      <c r="E48" s="19">
        <v>43764</v>
      </c>
      <c r="F48" s="12">
        <v>43788</v>
      </c>
      <c r="G48" s="13">
        <v>5829000</v>
      </c>
      <c r="H48" s="14">
        <v>0</v>
      </c>
      <c r="I48" s="11">
        <v>0</v>
      </c>
      <c r="J48" s="21">
        <v>0</v>
      </c>
      <c r="K48" s="13">
        <v>5703000</v>
      </c>
      <c r="L48" s="13">
        <v>126000</v>
      </c>
      <c r="M48" s="13">
        <v>0</v>
      </c>
      <c r="N48" s="13">
        <f t="shared" si="0"/>
        <v>5829000</v>
      </c>
      <c r="O48" s="13">
        <v>0</v>
      </c>
      <c r="P48" s="11" t="s">
        <v>44</v>
      </c>
      <c r="Q48" s="11">
        <v>16776</v>
      </c>
      <c r="R48" s="9">
        <v>5829000</v>
      </c>
      <c r="S48" s="11"/>
      <c r="T48" s="11"/>
      <c r="U48" s="11"/>
      <c r="V48" s="11"/>
      <c r="W48" s="11">
        <v>2589804</v>
      </c>
      <c r="X48" s="11"/>
      <c r="Y48" s="13">
        <v>168000</v>
      </c>
      <c r="Z48" s="10"/>
      <c r="AA48" s="9">
        <v>42000</v>
      </c>
      <c r="AB48" s="11"/>
      <c r="AC48" s="14">
        <v>126000</v>
      </c>
      <c r="AD48" s="11">
        <v>42000</v>
      </c>
      <c r="AE48" s="13" t="s">
        <v>45</v>
      </c>
      <c r="AF48" s="13">
        <v>0</v>
      </c>
      <c r="AG48" s="13">
        <v>0</v>
      </c>
      <c r="AH48" s="14">
        <v>126000</v>
      </c>
      <c r="AI48" s="13">
        <v>0</v>
      </c>
      <c r="AJ48" s="11" t="s">
        <v>47</v>
      </c>
    </row>
    <row r="49" spans="1:36" x14ac:dyDescent="0.25">
      <c r="A49" s="10">
        <v>41</v>
      </c>
      <c r="B49" s="10" t="s">
        <v>48</v>
      </c>
      <c r="C49" s="11" t="s">
        <v>44</v>
      </c>
      <c r="D49" s="11">
        <v>16779</v>
      </c>
      <c r="E49" s="19">
        <v>43764</v>
      </c>
      <c r="F49" s="12">
        <v>43788</v>
      </c>
      <c r="G49" s="13">
        <v>5829000</v>
      </c>
      <c r="H49" s="14">
        <v>0</v>
      </c>
      <c r="I49" s="11">
        <v>0</v>
      </c>
      <c r="J49" s="21">
        <v>0</v>
      </c>
      <c r="K49" s="13">
        <v>5703000</v>
      </c>
      <c r="L49" s="13">
        <v>126000</v>
      </c>
      <c r="M49" s="13">
        <v>0</v>
      </c>
      <c r="N49" s="13">
        <f t="shared" si="0"/>
        <v>5829000</v>
      </c>
      <c r="O49" s="13">
        <v>0</v>
      </c>
      <c r="P49" s="11" t="s">
        <v>44</v>
      </c>
      <c r="Q49" s="11">
        <v>16779</v>
      </c>
      <c r="R49" s="9">
        <v>5829000</v>
      </c>
      <c r="S49" s="11"/>
      <c r="T49" s="11"/>
      <c r="U49" s="11"/>
      <c r="V49" s="11"/>
      <c r="W49" s="11">
        <v>2600637</v>
      </c>
      <c r="X49" s="11"/>
      <c r="Y49" s="13">
        <v>32000</v>
      </c>
      <c r="Z49" s="10"/>
      <c r="AA49" s="14">
        <v>8000</v>
      </c>
      <c r="AB49" s="11"/>
      <c r="AC49" s="14">
        <v>24000</v>
      </c>
      <c r="AD49" s="11">
        <v>8000</v>
      </c>
      <c r="AE49" s="13" t="s">
        <v>45</v>
      </c>
      <c r="AF49" s="13">
        <v>0</v>
      </c>
      <c r="AG49" s="13">
        <v>0</v>
      </c>
      <c r="AH49" s="14">
        <v>24000</v>
      </c>
      <c r="AI49" s="13">
        <v>0</v>
      </c>
      <c r="AJ49" s="11" t="s">
        <v>47</v>
      </c>
    </row>
    <row r="50" spans="1:36" x14ac:dyDescent="0.25">
      <c r="A50" s="10">
        <v>42</v>
      </c>
      <c r="B50" s="10" t="s">
        <v>48</v>
      </c>
      <c r="C50" s="11" t="s">
        <v>44</v>
      </c>
      <c r="D50" s="11">
        <v>16783</v>
      </c>
      <c r="E50" s="19">
        <v>43792</v>
      </c>
      <c r="F50" s="12">
        <v>43788</v>
      </c>
      <c r="G50" s="13">
        <v>5829000</v>
      </c>
      <c r="H50" s="14">
        <v>0</v>
      </c>
      <c r="I50" s="11">
        <v>0</v>
      </c>
      <c r="J50" s="21">
        <v>0</v>
      </c>
      <c r="K50" s="13">
        <v>5703000</v>
      </c>
      <c r="L50" s="13">
        <v>126000</v>
      </c>
      <c r="M50" s="13">
        <v>0</v>
      </c>
      <c r="N50" s="13">
        <f t="shared" si="0"/>
        <v>5829000</v>
      </c>
      <c r="O50" s="13">
        <v>0</v>
      </c>
      <c r="P50" s="11" t="s">
        <v>44</v>
      </c>
      <c r="Q50" s="11">
        <v>16783</v>
      </c>
      <c r="R50" s="9">
        <v>5829000</v>
      </c>
      <c r="S50" s="11"/>
      <c r="T50" s="11"/>
      <c r="U50" s="11"/>
      <c r="V50" s="11"/>
      <c r="W50" s="11">
        <v>2591847</v>
      </c>
      <c r="X50" s="11"/>
      <c r="Y50" s="13">
        <v>32000</v>
      </c>
      <c r="Z50" s="10"/>
      <c r="AA50" s="14">
        <v>8000</v>
      </c>
      <c r="AB50" s="11"/>
      <c r="AC50" s="14">
        <v>24000</v>
      </c>
      <c r="AD50" s="11">
        <v>8000</v>
      </c>
      <c r="AE50" s="13" t="s">
        <v>45</v>
      </c>
      <c r="AF50" s="13">
        <v>0</v>
      </c>
      <c r="AG50" s="13">
        <v>0</v>
      </c>
      <c r="AH50" s="14">
        <v>24000</v>
      </c>
      <c r="AI50" s="13">
        <v>0</v>
      </c>
      <c r="AJ50" s="11" t="s">
        <v>47</v>
      </c>
    </row>
    <row r="51" spans="1:36" x14ac:dyDescent="0.25">
      <c r="A51" s="10">
        <v>43</v>
      </c>
      <c r="B51" s="10" t="s">
        <v>48</v>
      </c>
      <c r="C51" s="11" t="s">
        <v>44</v>
      </c>
      <c r="D51" s="11">
        <v>16800</v>
      </c>
      <c r="E51" s="19">
        <v>43636</v>
      </c>
      <c r="F51" s="12">
        <v>43788</v>
      </c>
      <c r="G51" s="13">
        <v>937600</v>
      </c>
      <c r="H51" s="14">
        <v>22400</v>
      </c>
      <c r="I51" s="11">
        <v>0</v>
      </c>
      <c r="J51" s="21">
        <v>0</v>
      </c>
      <c r="K51" s="13">
        <v>913600</v>
      </c>
      <c r="L51" s="13">
        <v>24000</v>
      </c>
      <c r="M51" s="13">
        <v>0</v>
      </c>
      <c r="N51" s="13">
        <f t="shared" si="0"/>
        <v>937600</v>
      </c>
      <c r="O51" s="13">
        <v>0</v>
      </c>
      <c r="P51" s="11" t="s">
        <v>44</v>
      </c>
      <c r="Q51" s="11">
        <v>16800</v>
      </c>
      <c r="R51" s="9">
        <v>960000</v>
      </c>
      <c r="S51" s="11"/>
      <c r="T51" s="11"/>
      <c r="U51" s="11"/>
      <c r="V51" s="11"/>
      <c r="W51" s="11">
        <v>2589449</v>
      </c>
      <c r="X51" s="11"/>
      <c r="Y51" s="13">
        <v>268563</v>
      </c>
      <c r="Z51" s="10"/>
      <c r="AA51" s="14">
        <v>67140.75</v>
      </c>
      <c r="AB51" s="11"/>
      <c r="AC51" s="14">
        <v>201422.25</v>
      </c>
      <c r="AD51" s="11">
        <v>67140.75</v>
      </c>
      <c r="AE51" s="13" t="s">
        <v>45</v>
      </c>
      <c r="AF51" s="13">
        <v>0</v>
      </c>
      <c r="AG51" s="13">
        <v>0</v>
      </c>
      <c r="AH51" s="14">
        <v>201422.25</v>
      </c>
      <c r="AI51" s="13">
        <v>0</v>
      </c>
      <c r="AJ51" s="11" t="s">
        <v>47</v>
      </c>
    </row>
    <row r="52" spans="1:36" x14ac:dyDescent="0.25">
      <c r="A52" s="10">
        <v>44</v>
      </c>
      <c r="B52" s="10" t="s">
        <v>48</v>
      </c>
      <c r="C52" s="11" t="s">
        <v>44</v>
      </c>
      <c r="D52" s="11">
        <v>16804</v>
      </c>
      <c r="E52" s="19">
        <v>43792</v>
      </c>
      <c r="F52" s="12">
        <v>43800</v>
      </c>
      <c r="G52" s="13">
        <v>924900</v>
      </c>
      <c r="H52" s="14">
        <v>35100</v>
      </c>
      <c r="I52" s="11">
        <v>0</v>
      </c>
      <c r="J52" s="21">
        <v>0</v>
      </c>
      <c r="K52" s="13">
        <v>900900</v>
      </c>
      <c r="L52" s="13">
        <v>24000</v>
      </c>
      <c r="M52" s="13">
        <v>0</v>
      </c>
      <c r="N52" s="13">
        <f t="shared" si="0"/>
        <v>924900</v>
      </c>
      <c r="O52" s="13">
        <v>0</v>
      </c>
      <c r="P52" s="11" t="s">
        <v>44</v>
      </c>
      <c r="Q52" s="11">
        <v>16804</v>
      </c>
      <c r="R52" s="9">
        <v>960000</v>
      </c>
      <c r="S52" s="11"/>
      <c r="T52" s="11"/>
      <c r="U52" s="11"/>
      <c r="V52" s="11"/>
      <c r="W52" s="11">
        <v>2592387</v>
      </c>
      <c r="X52" s="11"/>
      <c r="Y52" s="13">
        <v>1004200</v>
      </c>
      <c r="Z52" s="10"/>
      <c r="AA52" s="14">
        <v>251050</v>
      </c>
      <c r="AB52" s="11"/>
      <c r="AC52" s="14">
        <v>753150</v>
      </c>
      <c r="AD52" s="11">
        <v>251050</v>
      </c>
      <c r="AE52" s="13" t="s">
        <v>45</v>
      </c>
      <c r="AF52" s="13">
        <v>0</v>
      </c>
      <c r="AG52" s="13">
        <v>0</v>
      </c>
      <c r="AH52" s="14">
        <v>753150</v>
      </c>
      <c r="AI52" s="13">
        <v>0</v>
      </c>
      <c r="AJ52" s="11" t="s">
        <v>47</v>
      </c>
    </row>
    <row r="53" spans="1:36" x14ac:dyDescent="0.25">
      <c r="A53" s="10">
        <v>45</v>
      </c>
      <c r="B53" s="10" t="s">
        <v>48</v>
      </c>
      <c r="C53" s="11" t="s">
        <v>44</v>
      </c>
      <c r="D53" s="11">
        <v>16807</v>
      </c>
      <c r="E53" s="19">
        <v>43797</v>
      </c>
      <c r="F53" s="12">
        <v>43862</v>
      </c>
      <c r="G53" s="13">
        <v>678500</v>
      </c>
      <c r="H53" s="14">
        <v>25500</v>
      </c>
      <c r="I53" s="11">
        <v>0</v>
      </c>
      <c r="J53" s="21">
        <v>0</v>
      </c>
      <c r="K53" s="13">
        <v>654500</v>
      </c>
      <c r="L53" s="13">
        <v>24000</v>
      </c>
      <c r="M53" s="13">
        <v>0</v>
      </c>
      <c r="N53" s="13">
        <f t="shared" si="0"/>
        <v>678500</v>
      </c>
      <c r="O53" s="13">
        <v>0</v>
      </c>
      <c r="P53" s="11" t="s">
        <v>44</v>
      </c>
      <c r="Q53" s="11">
        <v>16807</v>
      </c>
      <c r="R53" s="9">
        <v>704000</v>
      </c>
      <c r="S53" s="11"/>
      <c r="T53" s="11"/>
      <c r="U53" s="11"/>
      <c r="V53" s="11"/>
      <c r="W53" s="11">
        <v>2588100</v>
      </c>
      <c r="X53" s="11"/>
      <c r="Y53" s="13">
        <v>32000</v>
      </c>
      <c r="Z53" s="10"/>
      <c r="AA53" s="9">
        <v>8000</v>
      </c>
      <c r="AB53" s="11"/>
      <c r="AC53" s="14">
        <v>24000</v>
      </c>
      <c r="AD53" s="11">
        <v>8000</v>
      </c>
      <c r="AE53" s="13" t="s">
        <v>45</v>
      </c>
      <c r="AF53" s="13">
        <v>0</v>
      </c>
      <c r="AG53" s="13">
        <v>0</v>
      </c>
      <c r="AH53" s="14">
        <v>24000</v>
      </c>
      <c r="AI53" s="13">
        <v>0</v>
      </c>
      <c r="AJ53" s="11" t="s">
        <v>47</v>
      </c>
    </row>
    <row r="54" spans="1:36" x14ac:dyDescent="0.25">
      <c r="A54" s="10">
        <v>46</v>
      </c>
      <c r="B54" s="10" t="s">
        <v>48</v>
      </c>
      <c r="C54" s="11" t="s">
        <v>44</v>
      </c>
      <c r="D54" s="11">
        <v>16843</v>
      </c>
      <c r="E54" s="19">
        <v>43797</v>
      </c>
      <c r="F54" s="12">
        <v>43788</v>
      </c>
      <c r="G54" s="13">
        <v>5829000</v>
      </c>
      <c r="H54" s="14">
        <v>0</v>
      </c>
      <c r="I54" s="11">
        <v>0</v>
      </c>
      <c r="J54" s="21">
        <v>0</v>
      </c>
      <c r="K54" s="13">
        <v>5703000</v>
      </c>
      <c r="L54" s="13">
        <v>126000</v>
      </c>
      <c r="M54" s="13">
        <v>0</v>
      </c>
      <c r="N54" s="13">
        <f t="shared" si="0"/>
        <v>5829000</v>
      </c>
      <c r="O54" s="13">
        <v>0</v>
      </c>
      <c r="P54" s="11" t="s">
        <v>44</v>
      </c>
      <c r="Q54" s="11">
        <v>16843</v>
      </c>
      <c r="R54" s="9">
        <v>5829000</v>
      </c>
      <c r="S54" s="11"/>
      <c r="T54" s="11"/>
      <c r="U54" s="11"/>
      <c r="V54" s="11"/>
      <c r="W54" s="11">
        <v>2589809</v>
      </c>
      <c r="X54" s="11"/>
      <c r="Y54" s="13">
        <v>512344</v>
      </c>
      <c r="Z54" s="10"/>
      <c r="AA54" s="14">
        <v>128086</v>
      </c>
      <c r="AB54" s="11"/>
      <c r="AC54" s="14">
        <v>384258</v>
      </c>
      <c r="AD54" s="11">
        <v>128086</v>
      </c>
      <c r="AE54" s="13" t="s">
        <v>45</v>
      </c>
      <c r="AF54" s="13">
        <v>0</v>
      </c>
      <c r="AG54" s="13">
        <v>0</v>
      </c>
      <c r="AH54" s="14">
        <v>384258</v>
      </c>
      <c r="AI54" s="13">
        <v>0</v>
      </c>
      <c r="AJ54" s="11" t="s">
        <v>47</v>
      </c>
    </row>
    <row r="55" spans="1:36" x14ac:dyDescent="0.25">
      <c r="A55" s="10">
        <v>47</v>
      </c>
      <c r="B55" s="10" t="s">
        <v>48</v>
      </c>
      <c r="C55" s="11" t="s">
        <v>44</v>
      </c>
      <c r="D55" s="11">
        <v>16844</v>
      </c>
      <c r="E55" s="19">
        <v>43797</v>
      </c>
      <c r="F55" s="12">
        <v>43788</v>
      </c>
      <c r="G55" s="13">
        <v>5829000</v>
      </c>
      <c r="H55" s="14">
        <v>0</v>
      </c>
      <c r="I55" s="11">
        <v>0</v>
      </c>
      <c r="J55" s="21">
        <v>0</v>
      </c>
      <c r="K55" s="13">
        <v>5703000</v>
      </c>
      <c r="L55" s="13">
        <v>126000</v>
      </c>
      <c r="M55" s="13">
        <v>0</v>
      </c>
      <c r="N55" s="13">
        <f t="shared" si="0"/>
        <v>5829000</v>
      </c>
      <c r="O55" s="13">
        <v>0</v>
      </c>
      <c r="P55" s="11" t="s">
        <v>44</v>
      </c>
      <c r="Q55" s="11">
        <v>16844</v>
      </c>
      <c r="R55" s="9">
        <v>5829000</v>
      </c>
      <c r="S55" s="11"/>
      <c r="T55" s="11"/>
      <c r="U55" s="11"/>
      <c r="V55" s="11"/>
      <c r="W55" s="11">
        <v>2591845</v>
      </c>
      <c r="X55" s="11"/>
      <c r="Y55" s="13">
        <v>168000</v>
      </c>
      <c r="Z55" s="10"/>
      <c r="AA55" s="14">
        <v>42000</v>
      </c>
      <c r="AB55" s="11"/>
      <c r="AC55" s="14">
        <v>126000</v>
      </c>
      <c r="AD55" s="11">
        <v>42000</v>
      </c>
      <c r="AE55" s="13" t="s">
        <v>45</v>
      </c>
      <c r="AF55" s="13">
        <v>0</v>
      </c>
      <c r="AG55" s="13">
        <v>0</v>
      </c>
      <c r="AH55" s="14">
        <v>126000</v>
      </c>
      <c r="AI55" s="13">
        <v>0</v>
      </c>
      <c r="AJ55" s="11" t="s">
        <v>47</v>
      </c>
    </row>
    <row r="56" spans="1:36" x14ac:dyDescent="0.25">
      <c r="A56" s="10">
        <v>48</v>
      </c>
      <c r="B56" s="10" t="s">
        <v>48</v>
      </c>
      <c r="C56" s="11" t="s">
        <v>44</v>
      </c>
      <c r="D56" s="11">
        <v>17101</v>
      </c>
      <c r="E56" s="19">
        <v>43644</v>
      </c>
      <c r="F56" s="12">
        <v>43816</v>
      </c>
      <c r="G56" s="13">
        <v>1545800</v>
      </c>
      <c r="H56" s="14">
        <v>51000</v>
      </c>
      <c r="I56" s="11">
        <v>0</v>
      </c>
      <c r="J56" s="21">
        <v>0</v>
      </c>
      <c r="K56" s="13">
        <v>1521800</v>
      </c>
      <c r="L56" s="13">
        <v>24000</v>
      </c>
      <c r="M56" s="13">
        <v>0</v>
      </c>
      <c r="N56" s="13">
        <f t="shared" si="0"/>
        <v>1545800</v>
      </c>
      <c r="O56" s="13">
        <v>0</v>
      </c>
      <c r="P56" s="11" t="s">
        <v>44</v>
      </c>
      <c r="Q56" s="11">
        <v>17101</v>
      </c>
      <c r="R56" s="9">
        <v>1600000</v>
      </c>
      <c r="S56" s="11"/>
      <c r="T56" s="11"/>
      <c r="U56" s="11"/>
      <c r="V56" s="11"/>
      <c r="W56" s="11">
        <v>2621759</v>
      </c>
      <c r="X56" s="11"/>
      <c r="Y56" s="13">
        <v>137238</v>
      </c>
      <c r="Z56" s="10"/>
      <c r="AA56" s="14">
        <v>34309.5</v>
      </c>
      <c r="AB56" s="11"/>
      <c r="AC56" s="14">
        <v>102928.5</v>
      </c>
      <c r="AD56" s="11">
        <v>34309.5</v>
      </c>
      <c r="AE56" s="13" t="s">
        <v>45</v>
      </c>
      <c r="AF56" s="13">
        <v>0</v>
      </c>
      <c r="AG56" s="13">
        <v>0</v>
      </c>
      <c r="AH56" s="14">
        <v>102928.5</v>
      </c>
      <c r="AI56" s="13">
        <v>0</v>
      </c>
      <c r="AJ56" s="11" t="s">
        <v>47</v>
      </c>
    </row>
    <row r="57" spans="1:36" x14ac:dyDescent="0.25">
      <c r="A57" s="10">
        <v>49</v>
      </c>
      <c r="B57" s="10" t="s">
        <v>48</v>
      </c>
      <c r="C57" s="11" t="s">
        <v>44</v>
      </c>
      <c r="D57" s="11">
        <v>17103</v>
      </c>
      <c r="E57" s="19">
        <v>43799</v>
      </c>
      <c r="F57" s="12">
        <v>43831</v>
      </c>
      <c r="G57" s="13">
        <v>1504600</v>
      </c>
      <c r="H57" s="14">
        <v>76300</v>
      </c>
      <c r="I57" s="11">
        <v>0</v>
      </c>
      <c r="J57" s="21">
        <v>0</v>
      </c>
      <c r="K57" s="13">
        <v>1480600</v>
      </c>
      <c r="L57" s="13">
        <v>24000</v>
      </c>
      <c r="M57" s="13">
        <v>0</v>
      </c>
      <c r="N57" s="13">
        <f t="shared" si="0"/>
        <v>1504600</v>
      </c>
      <c r="O57" s="13">
        <v>0</v>
      </c>
      <c r="P57" s="11" t="s">
        <v>44</v>
      </c>
      <c r="Q57" s="11">
        <v>17103</v>
      </c>
      <c r="R57" s="9">
        <v>1600000</v>
      </c>
      <c r="S57" s="11"/>
      <c r="T57" s="11"/>
      <c r="U57" s="11"/>
      <c r="V57" s="11"/>
      <c r="W57" s="11">
        <v>2621649</v>
      </c>
      <c r="X57" s="11"/>
      <c r="Y57" s="13">
        <v>96000</v>
      </c>
      <c r="Z57" s="10"/>
      <c r="AA57" s="14">
        <v>24000</v>
      </c>
      <c r="AB57" s="11"/>
      <c r="AC57" s="14">
        <v>72000</v>
      </c>
      <c r="AD57" s="11">
        <v>24000</v>
      </c>
      <c r="AE57" s="13" t="s">
        <v>45</v>
      </c>
      <c r="AF57" s="13">
        <v>0</v>
      </c>
      <c r="AG57" s="13">
        <v>0</v>
      </c>
      <c r="AH57" s="14">
        <v>72000</v>
      </c>
      <c r="AI57" s="13">
        <v>0</v>
      </c>
      <c r="AJ57" s="11" t="s">
        <v>47</v>
      </c>
    </row>
    <row r="58" spans="1:36" x14ac:dyDescent="0.25">
      <c r="A58" s="10">
        <v>50</v>
      </c>
      <c r="B58" s="10" t="s">
        <v>48</v>
      </c>
      <c r="C58" s="11" t="s">
        <v>44</v>
      </c>
      <c r="D58" s="11">
        <v>17139</v>
      </c>
      <c r="E58" s="19">
        <v>43646</v>
      </c>
      <c r="F58" s="12">
        <v>43816</v>
      </c>
      <c r="G58" s="13">
        <v>4338890</v>
      </c>
      <c r="H58" s="14">
        <v>22991</v>
      </c>
      <c r="I58" s="11">
        <v>0</v>
      </c>
      <c r="J58" s="21">
        <v>0</v>
      </c>
      <c r="K58" s="13">
        <v>3585740</v>
      </c>
      <c r="L58" s="13">
        <v>753150</v>
      </c>
      <c r="M58" s="13">
        <v>0</v>
      </c>
      <c r="N58" s="13">
        <f t="shared" si="0"/>
        <v>4338890</v>
      </c>
      <c r="O58" s="13">
        <v>0</v>
      </c>
      <c r="P58" s="11" t="s">
        <v>44</v>
      </c>
      <c r="Q58" s="11">
        <v>17139</v>
      </c>
      <c r="R58" s="9">
        <v>4361881</v>
      </c>
      <c r="S58" s="11"/>
      <c r="T58" s="11"/>
      <c r="U58" s="11"/>
      <c r="V58" s="11"/>
      <c r="W58" s="11">
        <v>2621952</v>
      </c>
      <c r="X58" s="11"/>
      <c r="Y58" s="13">
        <v>15353</v>
      </c>
      <c r="Z58" s="10"/>
      <c r="AA58" s="14">
        <v>3838.25</v>
      </c>
      <c r="AB58" s="11"/>
      <c r="AC58" s="14">
        <v>11514.75</v>
      </c>
      <c r="AD58" s="11">
        <v>3838.25</v>
      </c>
      <c r="AE58" s="13" t="s">
        <v>45</v>
      </c>
      <c r="AF58" s="13">
        <v>0</v>
      </c>
      <c r="AG58" s="13">
        <v>0</v>
      </c>
      <c r="AH58" s="14">
        <v>11514.75</v>
      </c>
      <c r="AI58" s="13">
        <v>0</v>
      </c>
      <c r="AJ58" s="11" t="s">
        <v>47</v>
      </c>
    </row>
    <row r="59" spans="1:36" x14ac:dyDescent="0.25">
      <c r="A59" s="10">
        <v>51</v>
      </c>
      <c r="B59" s="10" t="s">
        <v>48</v>
      </c>
      <c r="C59" s="11" t="s">
        <v>44</v>
      </c>
      <c r="D59" s="11">
        <v>17144</v>
      </c>
      <c r="E59" s="19">
        <v>43646</v>
      </c>
      <c r="F59" s="12">
        <v>43816</v>
      </c>
      <c r="G59" s="13">
        <v>1868900</v>
      </c>
      <c r="H59" s="14">
        <v>41500</v>
      </c>
      <c r="I59" s="11">
        <v>0</v>
      </c>
      <c r="J59" s="21">
        <v>0</v>
      </c>
      <c r="K59" s="13">
        <v>1844900</v>
      </c>
      <c r="L59" s="13">
        <v>24000</v>
      </c>
      <c r="M59" s="13">
        <v>0</v>
      </c>
      <c r="N59" s="13">
        <f t="shared" si="0"/>
        <v>1868900</v>
      </c>
      <c r="O59" s="13">
        <v>0</v>
      </c>
      <c r="P59" s="11" t="s">
        <v>44</v>
      </c>
      <c r="Q59" s="11">
        <v>17144</v>
      </c>
      <c r="R59" s="9">
        <v>1920000</v>
      </c>
      <c r="S59" s="11"/>
      <c r="T59" s="11"/>
      <c r="U59" s="11"/>
      <c r="V59" s="11"/>
      <c r="W59" s="11">
        <v>2623067</v>
      </c>
      <c r="X59" s="11"/>
      <c r="Y59" s="13">
        <v>205857</v>
      </c>
      <c r="Z59" s="10"/>
      <c r="AA59" s="14">
        <v>51464.25</v>
      </c>
      <c r="AB59" s="11"/>
      <c r="AC59" s="14">
        <v>154392.75</v>
      </c>
      <c r="AD59" s="11">
        <v>51464.25</v>
      </c>
      <c r="AE59" s="13" t="s">
        <v>45</v>
      </c>
      <c r="AF59" s="13">
        <v>0</v>
      </c>
      <c r="AG59" s="13">
        <v>0</v>
      </c>
      <c r="AH59" s="14">
        <v>154392.75</v>
      </c>
      <c r="AI59" s="13">
        <v>0</v>
      </c>
      <c r="AJ59" s="11" t="s">
        <v>47</v>
      </c>
    </row>
    <row r="60" spans="1:36" x14ac:dyDescent="0.25">
      <c r="A60" s="10">
        <v>52</v>
      </c>
      <c r="B60" s="10" t="s">
        <v>48</v>
      </c>
      <c r="C60" s="11" t="s">
        <v>44</v>
      </c>
      <c r="D60" s="11">
        <v>17145</v>
      </c>
      <c r="E60" s="19">
        <v>43799</v>
      </c>
      <c r="F60" s="12">
        <v>43862</v>
      </c>
      <c r="G60" s="13">
        <v>1209900</v>
      </c>
      <c r="H60" s="14">
        <v>66900</v>
      </c>
      <c r="I60" s="11">
        <v>0</v>
      </c>
      <c r="J60" s="21">
        <v>0</v>
      </c>
      <c r="K60" s="13">
        <v>825642</v>
      </c>
      <c r="L60" s="13">
        <v>384258</v>
      </c>
      <c r="M60" s="13">
        <v>0</v>
      </c>
      <c r="N60" s="13">
        <f t="shared" si="0"/>
        <v>1209900</v>
      </c>
      <c r="O60" s="13">
        <v>0</v>
      </c>
      <c r="P60" s="11" t="s">
        <v>44</v>
      </c>
      <c r="Q60" s="11">
        <v>17145</v>
      </c>
      <c r="R60" s="9">
        <v>1280000</v>
      </c>
      <c r="S60" s="11"/>
      <c r="T60" s="11"/>
      <c r="U60" s="11"/>
      <c r="V60" s="11"/>
      <c r="W60" s="11">
        <v>2621637</v>
      </c>
      <c r="X60" s="11"/>
      <c r="Y60" s="13">
        <v>168000</v>
      </c>
      <c r="Z60" s="10"/>
      <c r="AA60" s="14">
        <v>42000</v>
      </c>
      <c r="AB60" s="11"/>
      <c r="AC60" s="14">
        <v>126000</v>
      </c>
      <c r="AD60" s="11">
        <v>42000</v>
      </c>
      <c r="AE60" s="13" t="s">
        <v>45</v>
      </c>
      <c r="AF60" s="13">
        <v>0</v>
      </c>
      <c r="AG60" s="13">
        <v>0</v>
      </c>
      <c r="AH60" s="14">
        <v>126000</v>
      </c>
      <c r="AI60" s="13">
        <v>0</v>
      </c>
      <c r="AJ60" s="11" t="s">
        <v>47</v>
      </c>
    </row>
    <row r="61" spans="1:36" x14ac:dyDescent="0.25">
      <c r="A61" s="10">
        <v>53</v>
      </c>
      <c r="B61" s="10" t="s">
        <v>48</v>
      </c>
      <c r="C61" s="11" t="s">
        <v>44</v>
      </c>
      <c r="D61" s="11">
        <v>17189</v>
      </c>
      <c r="E61" s="19">
        <v>43818</v>
      </c>
      <c r="F61" s="12">
        <v>43816</v>
      </c>
      <c r="G61" s="13">
        <v>5829000</v>
      </c>
      <c r="H61" s="14">
        <v>0</v>
      </c>
      <c r="I61" s="11">
        <v>0</v>
      </c>
      <c r="J61" s="21">
        <v>0</v>
      </c>
      <c r="K61" s="13">
        <v>5703000</v>
      </c>
      <c r="L61" s="13">
        <v>126000</v>
      </c>
      <c r="M61" s="13">
        <v>0</v>
      </c>
      <c r="N61" s="13">
        <f t="shared" si="0"/>
        <v>5829000</v>
      </c>
      <c r="O61" s="13">
        <v>0</v>
      </c>
      <c r="P61" s="11" t="s">
        <v>44</v>
      </c>
      <c r="Q61" s="11">
        <v>17189</v>
      </c>
      <c r="R61" s="9">
        <v>5829000</v>
      </c>
      <c r="S61" s="11"/>
      <c r="T61" s="11"/>
      <c r="U61" s="11"/>
      <c r="V61" s="11"/>
      <c r="W61" s="11">
        <v>2621722</v>
      </c>
      <c r="X61" s="11"/>
      <c r="Y61" s="13">
        <v>168000</v>
      </c>
      <c r="Z61" s="10"/>
      <c r="AA61" s="14">
        <v>42000</v>
      </c>
      <c r="AB61" s="11"/>
      <c r="AC61" s="14">
        <v>126000</v>
      </c>
      <c r="AD61" s="11">
        <v>42000</v>
      </c>
      <c r="AE61" s="13" t="s">
        <v>45</v>
      </c>
      <c r="AF61" s="13">
        <v>0</v>
      </c>
      <c r="AG61" s="13">
        <v>0</v>
      </c>
      <c r="AH61" s="14">
        <v>126000</v>
      </c>
      <c r="AI61" s="13">
        <v>0</v>
      </c>
      <c r="AJ61" s="11" t="s">
        <v>47</v>
      </c>
    </row>
    <row r="62" spans="1:36" x14ac:dyDescent="0.25">
      <c r="A62" s="10">
        <v>54</v>
      </c>
      <c r="B62" s="10" t="s">
        <v>48</v>
      </c>
      <c r="C62" s="11" t="s">
        <v>44</v>
      </c>
      <c r="D62" s="11">
        <v>17202</v>
      </c>
      <c r="E62" s="19">
        <v>43677</v>
      </c>
      <c r="F62" s="12">
        <v>43816</v>
      </c>
      <c r="G62" s="13">
        <v>2621800</v>
      </c>
      <c r="H62" s="14">
        <v>168700</v>
      </c>
      <c r="I62" s="11">
        <v>0</v>
      </c>
      <c r="J62" s="21">
        <v>0</v>
      </c>
      <c r="K62" s="13">
        <v>2549800</v>
      </c>
      <c r="L62" s="13">
        <v>72000</v>
      </c>
      <c r="M62" s="13">
        <v>0</v>
      </c>
      <c r="N62" s="13">
        <f t="shared" si="0"/>
        <v>2621800</v>
      </c>
      <c r="O62" s="13">
        <v>0</v>
      </c>
      <c r="P62" s="11" t="s">
        <v>44</v>
      </c>
      <c r="Q62" s="11">
        <v>17202</v>
      </c>
      <c r="R62" s="9">
        <v>2816000</v>
      </c>
      <c r="S62" s="11"/>
      <c r="T62" s="11"/>
      <c r="U62" s="11"/>
      <c r="V62" s="11"/>
      <c r="W62" s="11">
        <v>2624082</v>
      </c>
      <c r="X62" s="11"/>
      <c r="Y62" s="13">
        <v>68619</v>
      </c>
      <c r="Z62" s="10"/>
      <c r="AA62" s="14">
        <v>17154.75</v>
      </c>
      <c r="AB62" s="11"/>
      <c r="AC62" s="14">
        <v>51464.25</v>
      </c>
      <c r="AD62" s="11">
        <v>17154.75</v>
      </c>
      <c r="AE62" s="13" t="s">
        <v>45</v>
      </c>
      <c r="AF62" s="13">
        <v>0</v>
      </c>
      <c r="AG62" s="13">
        <v>0</v>
      </c>
      <c r="AH62" s="14">
        <v>51464.25</v>
      </c>
      <c r="AI62" s="13">
        <v>0</v>
      </c>
      <c r="AJ62" s="11" t="s">
        <v>47</v>
      </c>
    </row>
    <row r="63" spans="1:36" x14ac:dyDescent="0.25">
      <c r="A63" s="10">
        <v>55</v>
      </c>
      <c r="B63" s="10" t="s">
        <v>48</v>
      </c>
      <c r="C63" s="11" t="s">
        <v>44</v>
      </c>
      <c r="D63" s="11">
        <v>17322</v>
      </c>
      <c r="E63" s="19">
        <v>43818</v>
      </c>
      <c r="F63" s="12">
        <v>43840</v>
      </c>
      <c r="G63" s="13">
        <v>5829000</v>
      </c>
      <c r="H63" s="14">
        <v>0</v>
      </c>
      <c r="I63" s="11">
        <v>0</v>
      </c>
      <c r="J63" s="21">
        <v>0</v>
      </c>
      <c r="K63" s="13">
        <v>5703000</v>
      </c>
      <c r="L63" s="13">
        <v>126000</v>
      </c>
      <c r="M63" s="13">
        <v>0</v>
      </c>
      <c r="N63" s="13">
        <f t="shared" si="0"/>
        <v>5829000</v>
      </c>
      <c r="O63" s="13">
        <v>0</v>
      </c>
      <c r="P63" s="11" t="s">
        <v>44</v>
      </c>
      <c r="Q63" s="11">
        <v>17322</v>
      </c>
      <c r="R63" s="9">
        <v>5829000</v>
      </c>
      <c r="S63" s="11"/>
      <c r="T63" s="11"/>
      <c r="U63" s="11"/>
      <c r="V63" s="11"/>
      <c r="W63" s="11">
        <v>2645223</v>
      </c>
      <c r="X63" s="11"/>
      <c r="Y63" s="13">
        <v>23220</v>
      </c>
      <c r="Z63" s="10"/>
      <c r="AA63" s="14">
        <v>5805</v>
      </c>
      <c r="AB63" s="11"/>
      <c r="AC63" s="14">
        <v>17415</v>
      </c>
      <c r="AD63" s="11">
        <v>5805</v>
      </c>
      <c r="AE63" s="13" t="s">
        <v>45</v>
      </c>
      <c r="AF63" s="13">
        <v>0</v>
      </c>
      <c r="AG63" s="13">
        <v>0</v>
      </c>
      <c r="AH63" s="14">
        <v>17415</v>
      </c>
      <c r="AI63" s="13">
        <v>0</v>
      </c>
      <c r="AJ63" s="11" t="s">
        <v>47</v>
      </c>
    </row>
    <row r="64" spans="1:36" x14ac:dyDescent="0.25">
      <c r="A64" s="10">
        <v>56</v>
      </c>
      <c r="B64" s="10" t="s">
        <v>48</v>
      </c>
      <c r="C64" s="11" t="s">
        <v>44</v>
      </c>
      <c r="D64" s="11">
        <v>17336</v>
      </c>
      <c r="E64" s="19">
        <v>43818</v>
      </c>
      <c r="F64" s="12">
        <v>43840</v>
      </c>
      <c r="G64" s="13">
        <v>5591331</v>
      </c>
      <c r="H64" s="14">
        <v>237669</v>
      </c>
      <c r="I64" s="11">
        <v>0</v>
      </c>
      <c r="J64" s="21">
        <v>0</v>
      </c>
      <c r="K64" s="13">
        <v>5465331</v>
      </c>
      <c r="L64" s="13">
        <v>126000</v>
      </c>
      <c r="M64" s="13">
        <v>0</v>
      </c>
      <c r="N64" s="13">
        <f t="shared" si="0"/>
        <v>5591331</v>
      </c>
      <c r="O64" s="13">
        <v>0</v>
      </c>
      <c r="P64" s="11" t="s">
        <v>44</v>
      </c>
      <c r="Q64" s="11">
        <v>17336</v>
      </c>
      <c r="R64" s="9">
        <v>5829000</v>
      </c>
      <c r="S64" s="11"/>
      <c r="T64" s="11"/>
      <c r="U64" s="11"/>
      <c r="V64" s="11"/>
      <c r="W64" s="11">
        <v>2652771</v>
      </c>
      <c r="X64" s="11"/>
      <c r="Y64" s="13">
        <v>21078</v>
      </c>
      <c r="Z64" s="10"/>
      <c r="AA64" s="14">
        <v>5269.5</v>
      </c>
      <c r="AB64" s="11"/>
      <c r="AC64" s="14">
        <v>15808.5</v>
      </c>
      <c r="AD64" s="11">
        <v>5269.5</v>
      </c>
      <c r="AE64" s="13" t="s">
        <v>45</v>
      </c>
      <c r="AF64" s="13">
        <v>0</v>
      </c>
      <c r="AG64" s="13">
        <v>0</v>
      </c>
      <c r="AH64" s="14">
        <v>15808.5</v>
      </c>
      <c r="AI64" s="13">
        <v>0</v>
      </c>
      <c r="AJ64" s="11" t="s">
        <v>47</v>
      </c>
    </row>
    <row r="65" spans="1:36" x14ac:dyDescent="0.25">
      <c r="A65" s="10">
        <v>57</v>
      </c>
      <c r="B65" s="10" t="s">
        <v>48</v>
      </c>
      <c r="C65" s="11" t="s">
        <v>44</v>
      </c>
      <c r="D65" s="11">
        <v>17360</v>
      </c>
      <c r="E65" s="19">
        <v>43818</v>
      </c>
      <c r="F65" s="12">
        <v>43840</v>
      </c>
      <c r="G65" s="13">
        <v>6078321</v>
      </c>
      <c r="H65" s="14">
        <v>205981</v>
      </c>
      <c r="I65" s="11">
        <v>0</v>
      </c>
      <c r="J65" s="21">
        <v>0</v>
      </c>
      <c r="K65" s="13">
        <v>6060906</v>
      </c>
      <c r="L65" s="13">
        <v>17415</v>
      </c>
      <c r="M65" s="13">
        <v>0</v>
      </c>
      <c r="N65" s="13">
        <f t="shared" si="0"/>
        <v>6078321</v>
      </c>
      <c r="O65" s="13">
        <v>0</v>
      </c>
      <c r="P65" s="11" t="s">
        <v>44</v>
      </c>
      <c r="Q65" s="11">
        <v>17360</v>
      </c>
      <c r="R65" s="9">
        <v>6284302</v>
      </c>
      <c r="S65" s="11"/>
      <c r="T65" s="11"/>
      <c r="U65" s="11"/>
      <c r="V65" s="11"/>
      <c r="W65" s="11">
        <v>2645143</v>
      </c>
      <c r="X65" s="11"/>
      <c r="Y65" s="13">
        <v>21096</v>
      </c>
      <c r="Z65" s="10"/>
      <c r="AA65" s="14">
        <v>5274</v>
      </c>
      <c r="AB65" s="11"/>
      <c r="AC65" s="14">
        <v>15822</v>
      </c>
      <c r="AD65" s="11">
        <v>5274</v>
      </c>
      <c r="AE65" s="13" t="s">
        <v>45</v>
      </c>
      <c r="AF65" s="13">
        <v>0</v>
      </c>
      <c r="AG65" s="13">
        <v>0</v>
      </c>
      <c r="AH65" s="14">
        <v>15822</v>
      </c>
      <c r="AI65" s="13">
        <v>0</v>
      </c>
      <c r="AJ65" s="11" t="s">
        <v>47</v>
      </c>
    </row>
    <row r="66" spans="1:36" x14ac:dyDescent="0.25">
      <c r="A66" s="10">
        <v>58</v>
      </c>
      <c r="B66" s="10" t="s">
        <v>48</v>
      </c>
      <c r="C66" s="11" t="s">
        <v>44</v>
      </c>
      <c r="D66" s="11">
        <v>17363</v>
      </c>
      <c r="E66" s="19">
        <v>43818</v>
      </c>
      <c r="F66" s="12">
        <v>43840</v>
      </c>
      <c r="G66" s="13">
        <v>4366922</v>
      </c>
      <c r="H66" s="14">
        <v>170918</v>
      </c>
      <c r="I66" s="11">
        <v>0</v>
      </c>
      <c r="J66" s="21">
        <v>0</v>
      </c>
      <c r="K66" s="13">
        <v>4351113.5</v>
      </c>
      <c r="L66" s="13">
        <v>15808.5</v>
      </c>
      <c r="M66" s="13">
        <v>0</v>
      </c>
      <c r="N66" s="13">
        <f t="shared" si="0"/>
        <v>4366922</v>
      </c>
      <c r="O66" s="13">
        <v>0</v>
      </c>
      <c r="P66" s="11" t="s">
        <v>44</v>
      </c>
      <c r="Q66" s="11">
        <v>17363</v>
      </c>
      <c r="R66" s="9">
        <v>4537840</v>
      </c>
      <c r="S66" s="11"/>
      <c r="T66" s="11"/>
      <c r="U66" s="11"/>
      <c r="V66" s="11"/>
      <c r="W66" s="11">
        <v>2645118</v>
      </c>
      <c r="X66" s="11"/>
      <c r="Y66" s="13">
        <v>489450</v>
      </c>
      <c r="Z66" s="10"/>
      <c r="AA66" s="14">
        <v>122362.5</v>
      </c>
      <c r="AB66" s="11"/>
      <c r="AC66" s="14">
        <v>367087.5</v>
      </c>
      <c r="AD66" s="11">
        <v>122362.5</v>
      </c>
      <c r="AE66" s="13" t="s">
        <v>45</v>
      </c>
      <c r="AF66" s="13">
        <v>0</v>
      </c>
      <c r="AG66" s="13">
        <v>0</v>
      </c>
      <c r="AH66" s="14">
        <v>367087.5</v>
      </c>
      <c r="AI66" s="13">
        <v>0</v>
      </c>
      <c r="AJ66" s="11" t="s">
        <v>47</v>
      </c>
    </row>
    <row r="67" spans="1:36" x14ac:dyDescent="0.25">
      <c r="A67" s="10">
        <v>59</v>
      </c>
      <c r="B67" s="10" t="s">
        <v>48</v>
      </c>
      <c r="C67" s="11" t="s">
        <v>44</v>
      </c>
      <c r="D67" s="11">
        <v>17365</v>
      </c>
      <c r="E67" s="19">
        <v>43819</v>
      </c>
      <c r="F67" s="12">
        <v>43840</v>
      </c>
      <c r="G67" s="13">
        <v>6051047</v>
      </c>
      <c r="H67" s="14">
        <v>168563</v>
      </c>
      <c r="I67" s="11">
        <v>0</v>
      </c>
      <c r="J67" s="21">
        <v>0</v>
      </c>
      <c r="K67" s="13">
        <v>6035225</v>
      </c>
      <c r="L67" s="13">
        <v>15822</v>
      </c>
      <c r="M67" s="13">
        <v>0</v>
      </c>
      <c r="N67" s="13">
        <f t="shared" si="0"/>
        <v>6051047</v>
      </c>
      <c r="O67" s="13">
        <v>0</v>
      </c>
      <c r="P67" s="11" t="s">
        <v>44</v>
      </c>
      <c r="Q67" s="11">
        <v>17365</v>
      </c>
      <c r="R67" s="9">
        <v>6219610</v>
      </c>
      <c r="S67" s="11"/>
      <c r="T67" s="11"/>
      <c r="U67" s="11"/>
      <c r="V67" s="11"/>
      <c r="W67" s="11">
        <v>2645101</v>
      </c>
      <c r="X67" s="11"/>
      <c r="Y67" s="13">
        <v>475748</v>
      </c>
      <c r="Z67" s="10"/>
      <c r="AA67" s="14">
        <v>118937</v>
      </c>
      <c r="AB67" s="11"/>
      <c r="AC67" s="14">
        <v>356811</v>
      </c>
      <c r="AD67" s="11">
        <v>118937</v>
      </c>
      <c r="AE67" s="13" t="s">
        <v>45</v>
      </c>
      <c r="AF67" s="13">
        <v>0</v>
      </c>
      <c r="AG67" s="13">
        <v>0</v>
      </c>
      <c r="AH67" s="14">
        <v>356811</v>
      </c>
      <c r="AI67" s="13">
        <v>0</v>
      </c>
      <c r="AJ67" s="11" t="s">
        <v>47</v>
      </c>
    </row>
    <row r="68" spans="1:36" x14ac:dyDescent="0.25">
      <c r="A68" s="10">
        <v>60</v>
      </c>
      <c r="B68" s="10" t="s">
        <v>48</v>
      </c>
      <c r="C68" s="11" t="s">
        <v>44</v>
      </c>
      <c r="D68" s="11">
        <v>17371</v>
      </c>
      <c r="E68" s="19">
        <v>43819</v>
      </c>
      <c r="F68" s="12">
        <v>43840</v>
      </c>
      <c r="G68" s="13">
        <v>1520300</v>
      </c>
      <c r="H68" s="14">
        <v>54200</v>
      </c>
      <c r="I68" s="11">
        <v>0</v>
      </c>
      <c r="J68" s="21">
        <v>0</v>
      </c>
      <c r="K68" s="13">
        <v>1153212.5</v>
      </c>
      <c r="L68" s="13">
        <v>367087.5</v>
      </c>
      <c r="M68" s="13">
        <v>0</v>
      </c>
      <c r="N68" s="13">
        <f t="shared" si="0"/>
        <v>1520300</v>
      </c>
      <c r="O68" s="13">
        <v>0</v>
      </c>
      <c r="P68" s="11" t="s">
        <v>44</v>
      </c>
      <c r="Q68" s="11">
        <v>17371</v>
      </c>
      <c r="R68" s="9">
        <v>1600000</v>
      </c>
      <c r="S68" s="11"/>
      <c r="T68" s="11"/>
      <c r="U68" s="11"/>
      <c r="V68" s="11"/>
      <c r="W68" s="11">
        <v>2645173</v>
      </c>
      <c r="X68" s="11"/>
      <c r="Y68" s="13">
        <v>457450</v>
      </c>
      <c r="Z68" s="10"/>
      <c r="AA68" s="14">
        <v>114362.5</v>
      </c>
      <c r="AB68" s="11"/>
      <c r="AC68" s="14">
        <v>343087.5</v>
      </c>
      <c r="AD68" s="11">
        <v>114362.5</v>
      </c>
      <c r="AE68" s="13" t="s">
        <v>45</v>
      </c>
      <c r="AF68" s="13">
        <v>0</v>
      </c>
      <c r="AG68" s="13">
        <v>0</v>
      </c>
      <c r="AH68" s="14">
        <v>343087.5</v>
      </c>
      <c r="AI68" s="13">
        <v>0</v>
      </c>
      <c r="AJ68" s="11" t="s">
        <v>47</v>
      </c>
    </row>
    <row r="69" spans="1:36" x14ac:dyDescent="0.25">
      <c r="A69" s="10">
        <v>61</v>
      </c>
      <c r="B69" s="10" t="s">
        <v>48</v>
      </c>
      <c r="C69" s="11" t="s">
        <v>44</v>
      </c>
      <c r="D69" s="11">
        <v>17372</v>
      </c>
      <c r="E69" s="19">
        <v>43819</v>
      </c>
      <c r="F69" s="12">
        <v>43840</v>
      </c>
      <c r="G69" s="13">
        <v>1501200</v>
      </c>
      <c r="H69" s="14">
        <v>54200</v>
      </c>
      <c r="I69" s="11">
        <v>0</v>
      </c>
      <c r="J69" s="21">
        <v>0</v>
      </c>
      <c r="K69" s="13">
        <v>1144389</v>
      </c>
      <c r="L69" s="13">
        <v>356811</v>
      </c>
      <c r="M69" s="13">
        <v>0</v>
      </c>
      <c r="N69" s="13">
        <f t="shared" si="0"/>
        <v>1501200</v>
      </c>
      <c r="O69" s="13">
        <v>0</v>
      </c>
      <c r="P69" s="11" t="s">
        <v>44</v>
      </c>
      <c r="Q69" s="11">
        <v>17372</v>
      </c>
      <c r="R69" s="9">
        <v>1600000</v>
      </c>
      <c r="S69" s="11"/>
      <c r="T69" s="11"/>
      <c r="U69" s="11"/>
      <c r="V69" s="11"/>
      <c r="W69" s="11">
        <v>2645195</v>
      </c>
      <c r="X69" s="11"/>
      <c r="Y69" s="13">
        <v>548940</v>
      </c>
      <c r="Z69" s="10"/>
      <c r="AA69" s="14">
        <v>137235</v>
      </c>
      <c r="AB69" s="11"/>
      <c r="AC69" s="14">
        <v>411705</v>
      </c>
      <c r="AD69" s="11">
        <v>137235</v>
      </c>
      <c r="AE69" s="13" t="s">
        <v>45</v>
      </c>
      <c r="AF69" s="13">
        <v>0</v>
      </c>
      <c r="AG69" s="13">
        <v>0</v>
      </c>
      <c r="AH69" s="14">
        <v>411705</v>
      </c>
      <c r="AI69" s="13">
        <v>0</v>
      </c>
      <c r="AJ69" s="11" t="s">
        <v>47</v>
      </c>
    </row>
    <row r="70" spans="1:36" x14ac:dyDescent="0.25">
      <c r="A70" s="10">
        <v>62</v>
      </c>
      <c r="B70" s="10" t="s">
        <v>48</v>
      </c>
      <c r="C70" s="11" t="s">
        <v>44</v>
      </c>
      <c r="D70" s="11">
        <v>17374</v>
      </c>
      <c r="E70" s="19">
        <v>43819</v>
      </c>
      <c r="F70" s="12">
        <v>43840</v>
      </c>
      <c r="G70" s="13">
        <v>1552100</v>
      </c>
      <c r="H70" s="14">
        <v>38300</v>
      </c>
      <c r="I70" s="11">
        <v>0</v>
      </c>
      <c r="J70" s="21">
        <v>0</v>
      </c>
      <c r="K70" s="13">
        <v>1209012.5</v>
      </c>
      <c r="L70" s="13">
        <v>343087.5</v>
      </c>
      <c r="M70" s="13">
        <v>0</v>
      </c>
      <c r="N70" s="13">
        <f t="shared" si="0"/>
        <v>1552100</v>
      </c>
      <c r="O70" s="13">
        <v>0</v>
      </c>
      <c r="P70" s="11" t="s">
        <v>44</v>
      </c>
      <c r="Q70" s="11">
        <v>17374</v>
      </c>
      <c r="R70" s="9">
        <v>1600000</v>
      </c>
      <c r="S70" s="11"/>
      <c r="T70" s="11"/>
      <c r="U70" s="11"/>
      <c r="V70" s="11"/>
      <c r="W70" s="11">
        <v>2646390</v>
      </c>
      <c r="X70" s="11"/>
      <c r="Y70" s="13">
        <v>580940</v>
      </c>
      <c r="Z70" s="10"/>
      <c r="AA70" s="14">
        <v>145235</v>
      </c>
      <c r="AB70" s="11"/>
      <c r="AC70" s="14">
        <v>435705</v>
      </c>
      <c r="AD70" s="11">
        <v>145235</v>
      </c>
      <c r="AE70" s="13" t="s">
        <v>45</v>
      </c>
      <c r="AF70" s="13">
        <v>0</v>
      </c>
      <c r="AG70" s="13">
        <v>0</v>
      </c>
      <c r="AH70" s="14">
        <v>435705</v>
      </c>
      <c r="AI70" s="13">
        <v>0</v>
      </c>
      <c r="AJ70" s="11" t="s">
        <v>47</v>
      </c>
    </row>
    <row r="71" spans="1:36" x14ac:dyDescent="0.25">
      <c r="A71" s="10">
        <v>63</v>
      </c>
      <c r="B71" s="10" t="s">
        <v>48</v>
      </c>
      <c r="C71" s="11" t="s">
        <v>44</v>
      </c>
      <c r="D71" s="11">
        <v>17377</v>
      </c>
      <c r="E71" s="19">
        <v>43819</v>
      </c>
      <c r="F71" s="12">
        <v>43840</v>
      </c>
      <c r="G71" s="13">
        <v>1488600</v>
      </c>
      <c r="H71" s="14">
        <v>89100</v>
      </c>
      <c r="I71" s="11">
        <v>0</v>
      </c>
      <c r="J71" s="21">
        <v>0</v>
      </c>
      <c r="K71" s="13">
        <v>1076895</v>
      </c>
      <c r="L71" s="13">
        <v>411705</v>
      </c>
      <c r="M71" s="13">
        <v>0</v>
      </c>
      <c r="N71" s="13">
        <f t="shared" si="0"/>
        <v>1488600</v>
      </c>
      <c r="O71" s="13">
        <v>0</v>
      </c>
      <c r="P71" s="11" t="s">
        <v>44</v>
      </c>
      <c r="Q71" s="11">
        <v>17377</v>
      </c>
      <c r="R71" s="9">
        <v>1600000</v>
      </c>
      <c r="S71" s="11"/>
      <c r="T71" s="11"/>
      <c r="U71" s="11"/>
      <c r="V71" s="11"/>
      <c r="W71" s="11">
        <v>2645237</v>
      </c>
      <c r="X71" s="11"/>
      <c r="Y71" s="13">
        <v>384258</v>
      </c>
      <c r="Z71" s="10"/>
      <c r="AA71" s="14">
        <v>96064.5</v>
      </c>
      <c r="AB71" s="11"/>
      <c r="AC71" s="14">
        <v>288193.5</v>
      </c>
      <c r="AD71" s="11">
        <v>96064.5</v>
      </c>
      <c r="AE71" s="13" t="s">
        <v>45</v>
      </c>
      <c r="AF71" s="13">
        <v>0</v>
      </c>
      <c r="AG71" s="13">
        <v>0</v>
      </c>
      <c r="AH71" s="14">
        <v>288193.5</v>
      </c>
      <c r="AI71" s="13">
        <v>0</v>
      </c>
      <c r="AJ71" s="11" t="s">
        <v>47</v>
      </c>
    </row>
    <row r="72" spans="1:36" x14ac:dyDescent="0.25">
      <c r="A72" s="10">
        <v>64</v>
      </c>
      <c r="B72" s="10" t="s">
        <v>48</v>
      </c>
      <c r="C72" s="11" t="s">
        <v>44</v>
      </c>
      <c r="D72" s="11">
        <v>17378</v>
      </c>
      <c r="E72" s="19">
        <v>43819</v>
      </c>
      <c r="F72" s="12">
        <v>43840</v>
      </c>
      <c r="G72" s="13">
        <v>1517200</v>
      </c>
      <c r="H72" s="14">
        <v>82800</v>
      </c>
      <c r="I72" s="11">
        <v>0</v>
      </c>
      <c r="J72" s="21">
        <v>0</v>
      </c>
      <c r="K72" s="13">
        <v>1081495</v>
      </c>
      <c r="L72" s="13">
        <v>435705</v>
      </c>
      <c r="M72" s="13">
        <v>0</v>
      </c>
      <c r="N72" s="13">
        <f t="shared" si="0"/>
        <v>1517200</v>
      </c>
      <c r="O72" s="13">
        <v>0</v>
      </c>
      <c r="P72" s="11" t="s">
        <v>44</v>
      </c>
      <c r="Q72" s="11">
        <v>17378</v>
      </c>
      <c r="R72" s="9">
        <v>1600000</v>
      </c>
      <c r="S72" s="11"/>
      <c r="T72" s="11"/>
      <c r="U72" s="11"/>
      <c r="V72" s="11"/>
      <c r="W72" s="11">
        <v>2645218</v>
      </c>
      <c r="X72" s="11"/>
      <c r="Y72" s="13">
        <v>603834</v>
      </c>
      <c r="Z72" s="10"/>
      <c r="AA72" s="14">
        <v>150958.5</v>
      </c>
      <c r="AB72" s="11"/>
      <c r="AC72" s="14">
        <v>452875.5</v>
      </c>
      <c r="AD72" s="11">
        <v>150958.5</v>
      </c>
      <c r="AE72" s="13" t="s">
        <v>45</v>
      </c>
      <c r="AF72" s="13">
        <v>0</v>
      </c>
      <c r="AG72" s="13">
        <v>0</v>
      </c>
      <c r="AH72" s="14">
        <v>452875.5</v>
      </c>
      <c r="AI72" s="13">
        <v>0</v>
      </c>
      <c r="AJ72" s="11" t="s">
        <v>47</v>
      </c>
    </row>
    <row r="73" spans="1:36" x14ac:dyDescent="0.25">
      <c r="A73" s="10">
        <v>65</v>
      </c>
      <c r="B73" s="10" t="s">
        <v>48</v>
      </c>
      <c r="C73" s="11" t="s">
        <v>44</v>
      </c>
      <c r="D73" s="11">
        <v>17379</v>
      </c>
      <c r="E73" s="19">
        <v>43819</v>
      </c>
      <c r="F73" s="12">
        <v>43840</v>
      </c>
      <c r="G73" s="13">
        <v>1568000</v>
      </c>
      <c r="H73" s="14">
        <v>32000</v>
      </c>
      <c r="I73" s="11">
        <v>0</v>
      </c>
      <c r="J73" s="21">
        <v>0</v>
      </c>
      <c r="K73" s="13">
        <v>1279806.5</v>
      </c>
      <c r="L73" s="13">
        <v>288193.5</v>
      </c>
      <c r="M73" s="13">
        <v>0</v>
      </c>
      <c r="N73" s="13">
        <f t="shared" si="0"/>
        <v>1568000</v>
      </c>
      <c r="O73" s="13">
        <v>0</v>
      </c>
      <c r="P73" s="11" t="s">
        <v>44</v>
      </c>
      <c r="Q73" s="11">
        <v>17379</v>
      </c>
      <c r="R73" s="9">
        <v>1600000</v>
      </c>
      <c r="S73" s="11"/>
      <c r="T73" s="11"/>
      <c r="U73" s="11"/>
      <c r="V73" s="11"/>
      <c r="W73" s="11">
        <v>2645169</v>
      </c>
      <c r="X73" s="11"/>
      <c r="Y73" s="13">
        <v>457450</v>
      </c>
      <c r="Z73" s="10"/>
      <c r="AA73" s="14">
        <v>114362.5</v>
      </c>
      <c r="AB73" s="11"/>
      <c r="AC73" s="14">
        <v>343087.5</v>
      </c>
      <c r="AD73" s="11">
        <v>114362.5</v>
      </c>
      <c r="AE73" s="13" t="s">
        <v>45</v>
      </c>
      <c r="AF73" s="13">
        <v>0</v>
      </c>
      <c r="AG73" s="13">
        <v>0</v>
      </c>
      <c r="AH73" s="14">
        <v>343087.5</v>
      </c>
      <c r="AI73" s="13">
        <v>0</v>
      </c>
      <c r="AJ73" s="11" t="s">
        <v>47</v>
      </c>
    </row>
    <row r="74" spans="1:36" x14ac:dyDescent="0.25">
      <c r="A74" s="10">
        <v>66</v>
      </c>
      <c r="B74" s="10" t="s">
        <v>48</v>
      </c>
      <c r="C74" s="11" t="s">
        <v>44</v>
      </c>
      <c r="D74" s="11">
        <v>17382</v>
      </c>
      <c r="E74" s="19">
        <v>43819</v>
      </c>
      <c r="F74" s="12">
        <v>43840</v>
      </c>
      <c r="G74" s="13">
        <v>1552100</v>
      </c>
      <c r="H74" s="14">
        <v>35100</v>
      </c>
      <c r="I74" s="11">
        <v>0</v>
      </c>
      <c r="J74" s="21">
        <v>0</v>
      </c>
      <c r="K74" s="13">
        <v>1099224.5</v>
      </c>
      <c r="L74" s="13">
        <v>452875.5</v>
      </c>
      <c r="M74" s="13">
        <v>0</v>
      </c>
      <c r="N74" s="13">
        <f t="shared" ref="N74:N133" si="1">+K74+L74</f>
        <v>1552100</v>
      </c>
      <c r="O74" s="13">
        <v>0</v>
      </c>
      <c r="P74" s="11" t="s">
        <v>44</v>
      </c>
      <c r="Q74" s="11">
        <v>17382</v>
      </c>
      <c r="R74" s="9">
        <v>1600000</v>
      </c>
      <c r="S74" s="11"/>
      <c r="T74" s="11"/>
      <c r="U74" s="11"/>
      <c r="V74" s="11"/>
      <c r="W74" s="11">
        <v>2645158</v>
      </c>
      <c r="X74" s="11"/>
      <c r="Y74" s="13">
        <v>567238</v>
      </c>
      <c r="Z74" s="10"/>
      <c r="AA74" s="14">
        <v>141809.5</v>
      </c>
      <c r="AB74" s="11"/>
      <c r="AC74" s="14">
        <v>425428.5</v>
      </c>
      <c r="AD74" s="11">
        <v>141809.5</v>
      </c>
      <c r="AE74" s="13" t="s">
        <v>45</v>
      </c>
      <c r="AF74" s="13">
        <v>0</v>
      </c>
      <c r="AG74" s="13">
        <v>0</v>
      </c>
      <c r="AH74" s="14">
        <v>425428.5</v>
      </c>
      <c r="AI74" s="13">
        <v>0</v>
      </c>
      <c r="AJ74" s="11" t="s">
        <v>47</v>
      </c>
    </row>
    <row r="75" spans="1:36" x14ac:dyDescent="0.25">
      <c r="A75" s="10">
        <v>67</v>
      </c>
      <c r="B75" s="10" t="s">
        <v>48</v>
      </c>
      <c r="C75" s="11" t="s">
        <v>44</v>
      </c>
      <c r="D75" s="11">
        <v>17384</v>
      </c>
      <c r="E75" s="19">
        <v>43819</v>
      </c>
      <c r="F75" s="12">
        <v>43840</v>
      </c>
      <c r="G75" s="13">
        <v>1555400</v>
      </c>
      <c r="H75" s="14">
        <v>44600</v>
      </c>
      <c r="I75" s="11">
        <v>0</v>
      </c>
      <c r="J75" s="21">
        <v>0</v>
      </c>
      <c r="K75" s="13">
        <v>1212312.5</v>
      </c>
      <c r="L75" s="13">
        <v>343087.5</v>
      </c>
      <c r="M75" s="13">
        <v>0</v>
      </c>
      <c r="N75" s="13">
        <f t="shared" si="1"/>
        <v>1555400</v>
      </c>
      <c r="O75" s="13">
        <v>0</v>
      </c>
      <c r="P75" s="11" t="s">
        <v>44</v>
      </c>
      <c r="Q75" s="11">
        <v>17384</v>
      </c>
      <c r="R75" s="9">
        <v>1600000</v>
      </c>
      <c r="S75" s="11"/>
      <c r="T75" s="11"/>
      <c r="U75" s="11"/>
      <c r="V75" s="11"/>
      <c r="W75" s="11">
        <v>2646401</v>
      </c>
      <c r="X75" s="11"/>
      <c r="Y75" s="13">
        <v>494046</v>
      </c>
      <c r="Z75" s="10"/>
      <c r="AA75" s="14">
        <v>123511.5</v>
      </c>
      <c r="AB75" s="11"/>
      <c r="AC75" s="14">
        <v>370534.5</v>
      </c>
      <c r="AD75" s="11">
        <v>123511.5</v>
      </c>
      <c r="AE75" s="13" t="s">
        <v>45</v>
      </c>
      <c r="AF75" s="13">
        <v>0</v>
      </c>
      <c r="AG75" s="13">
        <v>0</v>
      </c>
      <c r="AH75" s="14">
        <v>370534.5</v>
      </c>
      <c r="AI75" s="13">
        <v>0</v>
      </c>
      <c r="AJ75" s="11" t="s">
        <v>47</v>
      </c>
    </row>
    <row r="76" spans="1:36" x14ac:dyDescent="0.25">
      <c r="A76" s="10">
        <v>68</v>
      </c>
      <c r="B76" s="10" t="s">
        <v>48</v>
      </c>
      <c r="C76" s="11" t="s">
        <v>44</v>
      </c>
      <c r="D76" s="11">
        <v>17386</v>
      </c>
      <c r="E76" s="19">
        <v>43819</v>
      </c>
      <c r="F76" s="12">
        <v>43840</v>
      </c>
      <c r="G76" s="13">
        <v>1507700</v>
      </c>
      <c r="H76" s="14">
        <v>89100</v>
      </c>
      <c r="I76" s="11">
        <v>0</v>
      </c>
      <c r="J76" s="21">
        <v>0</v>
      </c>
      <c r="K76" s="13">
        <v>1082271.5</v>
      </c>
      <c r="L76" s="13">
        <v>425428.5</v>
      </c>
      <c r="M76" s="13">
        <v>0</v>
      </c>
      <c r="N76" s="13">
        <f t="shared" si="1"/>
        <v>1507700</v>
      </c>
      <c r="O76" s="13">
        <v>0</v>
      </c>
      <c r="P76" s="11" t="s">
        <v>44</v>
      </c>
      <c r="Q76" s="11">
        <v>17386</v>
      </c>
      <c r="R76" s="9">
        <v>1600000</v>
      </c>
      <c r="S76" s="11"/>
      <c r="T76" s="11"/>
      <c r="U76" s="11"/>
      <c r="V76" s="11"/>
      <c r="W76" s="11">
        <v>2645248</v>
      </c>
      <c r="X76" s="11"/>
      <c r="Y76" s="13">
        <v>397960</v>
      </c>
      <c r="Z76" s="10"/>
      <c r="AA76" s="14">
        <v>99490</v>
      </c>
      <c r="AB76" s="11"/>
      <c r="AC76" s="14">
        <v>298470</v>
      </c>
      <c r="AD76" s="11">
        <v>99490</v>
      </c>
      <c r="AE76" s="13" t="s">
        <v>45</v>
      </c>
      <c r="AF76" s="13">
        <v>0</v>
      </c>
      <c r="AG76" s="13">
        <v>0</v>
      </c>
      <c r="AH76" s="14">
        <v>298470</v>
      </c>
      <c r="AI76" s="13">
        <v>0</v>
      </c>
      <c r="AJ76" s="11" t="s">
        <v>47</v>
      </c>
    </row>
    <row r="77" spans="1:36" x14ac:dyDescent="0.25">
      <c r="A77" s="10">
        <v>69</v>
      </c>
      <c r="B77" s="10" t="s">
        <v>48</v>
      </c>
      <c r="C77" s="11" t="s">
        <v>44</v>
      </c>
      <c r="D77" s="11">
        <v>17388</v>
      </c>
      <c r="E77" s="19">
        <v>43819</v>
      </c>
      <c r="F77" s="12">
        <v>43840</v>
      </c>
      <c r="G77" s="13">
        <v>1517100</v>
      </c>
      <c r="H77" s="14">
        <v>57400</v>
      </c>
      <c r="I77" s="11">
        <v>0</v>
      </c>
      <c r="J77" s="21">
        <v>0</v>
      </c>
      <c r="K77" s="13">
        <v>1146565.5</v>
      </c>
      <c r="L77" s="13">
        <v>370534.5</v>
      </c>
      <c r="M77" s="13">
        <v>0</v>
      </c>
      <c r="N77" s="13">
        <f t="shared" si="1"/>
        <v>1517100</v>
      </c>
      <c r="O77" s="13">
        <v>0</v>
      </c>
      <c r="P77" s="11" t="s">
        <v>44</v>
      </c>
      <c r="Q77" s="11">
        <v>17388</v>
      </c>
      <c r="R77" s="9">
        <v>1600000</v>
      </c>
      <c r="S77" s="11"/>
      <c r="T77" s="11"/>
      <c r="U77" s="11"/>
      <c r="V77" s="11"/>
      <c r="W77" s="11">
        <v>2646400</v>
      </c>
      <c r="X77" s="11"/>
      <c r="Y77" s="13">
        <v>128086</v>
      </c>
      <c r="Z77" s="10"/>
      <c r="AA77" s="14">
        <v>32021.5</v>
      </c>
      <c r="AB77" s="11"/>
      <c r="AC77" s="14">
        <v>96064.5</v>
      </c>
      <c r="AD77" s="11">
        <v>32021.5</v>
      </c>
      <c r="AE77" s="13" t="s">
        <v>45</v>
      </c>
      <c r="AF77" s="13">
        <v>0</v>
      </c>
      <c r="AG77" s="13">
        <v>0</v>
      </c>
      <c r="AH77" s="14">
        <v>96064.5</v>
      </c>
      <c r="AI77" s="13">
        <v>0</v>
      </c>
      <c r="AJ77" s="11" t="s">
        <v>47</v>
      </c>
    </row>
    <row r="78" spans="1:36" x14ac:dyDescent="0.25">
      <c r="A78" s="10">
        <v>70</v>
      </c>
      <c r="B78" s="10" t="s">
        <v>48</v>
      </c>
      <c r="C78" s="11" t="s">
        <v>44</v>
      </c>
      <c r="D78" s="11">
        <v>17391</v>
      </c>
      <c r="E78" s="19">
        <v>43819</v>
      </c>
      <c r="F78" s="12">
        <v>43840</v>
      </c>
      <c r="G78" s="13">
        <v>1414800</v>
      </c>
      <c r="H78" s="14">
        <v>35100</v>
      </c>
      <c r="I78" s="11">
        <v>0</v>
      </c>
      <c r="J78" s="21">
        <v>0</v>
      </c>
      <c r="K78" s="13">
        <v>1116330</v>
      </c>
      <c r="L78" s="13">
        <v>298470</v>
      </c>
      <c r="M78" s="13">
        <v>0</v>
      </c>
      <c r="N78" s="13">
        <f t="shared" si="1"/>
        <v>1414800</v>
      </c>
      <c r="O78" s="13">
        <v>0</v>
      </c>
      <c r="P78" s="11" t="s">
        <v>44</v>
      </c>
      <c r="Q78" s="11">
        <v>17391</v>
      </c>
      <c r="R78" s="9">
        <v>1504000</v>
      </c>
      <c r="S78" s="11"/>
      <c r="T78" s="11"/>
      <c r="U78" s="11"/>
      <c r="V78" s="11"/>
      <c r="W78" s="11">
        <v>2645183</v>
      </c>
      <c r="X78" s="11"/>
      <c r="Y78" s="13">
        <v>3216650</v>
      </c>
      <c r="Z78" s="10"/>
      <c r="AA78" s="14">
        <v>804162.5</v>
      </c>
      <c r="AB78" s="11"/>
      <c r="AC78" s="14">
        <v>2412487.5</v>
      </c>
      <c r="AD78" s="11">
        <v>804162.5</v>
      </c>
      <c r="AE78" s="13" t="s">
        <v>45</v>
      </c>
      <c r="AF78" s="13">
        <v>0</v>
      </c>
      <c r="AG78" s="13">
        <v>0</v>
      </c>
      <c r="AH78" s="14">
        <v>2412487.5</v>
      </c>
      <c r="AI78" s="13">
        <v>0</v>
      </c>
      <c r="AJ78" s="11" t="s">
        <v>47</v>
      </c>
    </row>
    <row r="79" spans="1:36" x14ac:dyDescent="0.25">
      <c r="A79" s="10">
        <v>71</v>
      </c>
      <c r="B79" s="10" t="s">
        <v>48</v>
      </c>
      <c r="C79" s="11" t="s">
        <v>44</v>
      </c>
      <c r="D79" s="11">
        <v>17424</v>
      </c>
      <c r="E79" s="19">
        <v>43819</v>
      </c>
      <c r="F79" s="12">
        <v>43840</v>
      </c>
      <c r="G79" s="13">
        <v>608100</v>
      </c>
      <c r="H79" s="14">
        <v>31900</v>
      </c>
      <c r="I79" s="11">
        <v>0</v>
      </c>
      <c r="J79" s="21">
        <v>0</v>
      </c>
      <c r="K79" s="13">
        <v>512035.5</v>
      </c>
      <c r="L79" s="13">
        <v>96064.5</v>
      </c>
      <c r="M79" s="13">
        <v>0</v>
      </c>
      <c r="N79" s="13">
        <f t="shared" si="1"/>
        <v>608100</v>
      </c>
      <c r="O79" s="13">
        <v>0</v>
      </c>
      <c r="P79" s="11" t="s">
        <v>44</v>
      </c>
      <c r="Q79" s="11">
        <v>17424</v>
      </c>
      <c r="R79" s="9">
        <v>640000</v>
      </c>
      <c r="S79" s="11"/>
      <c r="T79" s="11"/>
      <c r="U79" s="11"/>
      <c r="V79" s="11"/>
      <c r="W79" s="11">
        <v>2645191</v>
      </c>
      <c r="X79" s="11"/>
      <c r="Y79" s="13">
        <v>8424</v>
      </c>
      <c r="Z79" s="10"/>
      <c r="AA79" s="14">
        <v>2106</v>
      </c>
      <c r="AB79" s="11"/>
      <c r="AC79" s="14">
        <v>6318</v>
      </c>
      <c r="AD79" s="11">
        <v>2106</v>
      </c>
      <c r="AE79" s="13" t="s">
        <v>45</v>
      </c>
      <c r="AF79" s="13">
        <v>0</v>
      </c>
      <c r="AG79" s="13">
        <v>0</v>
      </c>
      <c r="AH79" s="14">
        <v>6318</v>
      </c>
      <c r="AI79" s="13">
        <v>0</v>
      </c>
      <c r="AJ79" s="11" t="s">
        <v>47</v>
      </c>
    </row>
    <row r="80" spans="1:36" x14ac:dyDescent="0.25">
      <c r="A80" s="10">
        <v>72</v>
      </c>
      <c r="B80" s="10" t="s">
        <v>48</v>
      </c>
      <c r="C80" s="11" t="s">
        <v>44</v>
      </c>
      <c r="D80" s="11">
        <v>17427</v>
      </c>
      <c r="E80" s="19">
        <v>43819</v>
      </c>
      <c r="F80" s="12">
        <v>43840</v>
      </c>
      <c r="G80" s="13">
        <v>3231428</v>
      </c>
      <c r="H80" s="14">
        <v>76072</v>
      </c>
      <c r="I80" s="11">
        <v>0</v>
      </c>
      <c r="J80" s="21">
        <v>0</v>
      </c>
      <c r="K80" s="13">
        <v>818940.5</v>
      </c>
      <c r="L80" s="13">
        <v>2412487.5</v>
      </c>
      <c r="M80" s="13">
        <v>0</v>
      </c>
      <c r="N80" s="13">
        <f t="shared" si="1"/>
        <v>3231428</v>
      </c>
      <c r="O80" s="13">
        <v>0</v>
      </c>
      <c r="P80" s="11" t="s">
        <v>44</v>
      </c>
      <c r="Q80" s="11">
        <v>17427</v>
      </c>
      <c r="R80" s="9">
        <v>3307500</v>
      </c>
      <c r="S80" s="11"/>
      <c r="T80" s="11"/>
      <c r="U80" s="11"/>
      <c r="V80" s="11"/>
      <c r="W80" s="11">
        <v>2645220</v>
      </c>
      <c r="X80" s="11"/>
      <c r="Y80" s="13">
        <v>292768</v>
      </c>
      <c r="Z80" s="10"/>
      <c r="AA80" s="14">
        <v>73192</v>
      </c>
      <c r="AB80" s="11"/>
      <c r="AC80" s="14">
        <v>219576</v>
      </c>
      <c r="AD80" s="11">
        <v>73192</v>
      </c>
      <c r="AE80" s="13" t="s">
        <v>45</v>
      </c>
      <c r="AF80" s="13">
        <v>0</v>
      </c>
      <c r="AG80" s="13">
        <v>0</v>
      </c>
      <c r="AH80" s="14">
        <v>219576</v>
      </c>
      <c r="AI80" s="13">
        <v>0</v>
      </c>
      <c r="AJ80" s="11" t="s">
        <v>47</v>
      </c>
    </row>
    <row r="81" spans="1:36" x14ac:dyDescent="0.25">
      <c r="A81" s="10">
        <v>73</v>
      </c>
      <c r="B81" s="10" t="s">
        <v>48</v>
      </c>
      <c r="C81" s="11" t="s">
        <v>44</v>
      </c>
      <c r="D81" s="11">
        <v>17429</v>
      </c>
      <c r="E81" s="19">
        <v>43825</v>
      </c>
      <c r="F81" s="12">
        <v>43840</v>
      </c>
      <c r="G81" s="13">
        <v>192000</v>
      </c>
      <c r="H81" s="14">
        <v>0</v>
      </c>
      <c r="I81" s="11">
        <v>0</v>
      </c>
      <c r="J81" s="21">
        <v>0</v>
      </c>
      <c r="K81" s="13">
        <v>137106</v>
      </c>
      <c r="L81" s="13">
        <v>54894</v>
      </c>
      <c r="M81" s="13">
        <v>0</v>
      </c>
      <c r="N81" s="13">
        <f t="shared" si="1"/>
        <v>192000</v>
      </c>
      <c r="O81" s="13">
        <v>0</v>
      </c>
      <c r="P81" s="11" t="s">
        <v>44</v>
      </c>
      <c r="Q81" s="11">
        <v>17429</v>
      </c>
      <c r="R81" s="9">
        <v>192000</v>
      </c>
      <c r="S81" s="11"/>
      <c r="T81" s="11"/>
      <c r="U81" s="11"/>
      <c r="V81" s="11"/>
      <c r="W81" s="11">
        <v>2645163</v>
      </c>
      <c r="X81" s="11"/>
      <c r="Y81" s="13">
        <v>292768</v>
      </c>
      <c r="Z81" s="10"/>
      <c r="AA81" s="14">
        <v>73192</v>
      </c>
      <c r="AB81" s="11"/>
      <c r="AC81" s="14">
        <v>219576</v>
      </c>
      <c r="AD81" s="11">
        <v>73192</v>
      </c>
      <c r="AE81" s="13" t="s">
        <v>45</v>
      </c>
      <c r="AF81" s="13">
        <v>0</v>
      </c>
      <c r="AG81" s="13">
        <v>0</v>
      </c>
      <c r="AH81" s="14">
        <v>219576</v>
      </c>
      <c r="AI81" s="13">
        <v>0</v>
      </c>
      <c r="AJ81" s="11" t="s">
        <v>47</v>
      </c>
    </row>
    <row r="82" spans="1:36" x14ac:dyDescent="0.25">
      <c r="A82" s="10">
        <v>74</v>
      </c>
      <c r="B82" s="10" t="s">
        <v>48</v>
      </c>
      <c r="C82" s="11" t="s">
        <v>44</v>
      </c>
      <c r="D82" s="11">
        <v>17461</v>
      </c>
      <c r="E82" s="19">
        <v>43825</v>
      </c>
      <c r="F82" s="12">
        <v>43840</v>
      </c>
      <c r="G82" s="13">
        <v>3398430</v>
      </c>
      <c r="H82" s="14">
        <v>88039</v>
      </c>
      <c r="I82" s="11">
        <v>0</v>
      </c>
      <c r="J82" s="21">
        <v>0</v>
      </c>
      <c r="K82" s="13">
        <v>3392112</v>
      </c>
      <c r="L82" s="13">
        <v>6318</v>
      </c>
      <c r="M82" s="13">
        <v>0</v>
      </c>
      <c r="N82" s="13">
        <f t="shared" si="1"/>
        <v>3398430</v>
      </c>
      <c r="O82" s="13">
        <v>0</v>
      </c>
      <c r="P82" s="11" t="s">
        <v>44</v>
      </c>
      <c r="Q82" s="11">
        <v>17461</v>
      </c>
      <c r="R82" s="9">
        <v>3486469</v>
      </c>
      <c r="S82" s="11"/>
      <c r="T82" s="11"/>
      <c r="U82" s="11"/>
      <c r="V82" s="11"/>
      <c r="W82" s="11">
        <v>2645301</v>
      </c>
      <c r="X82" s="11"/>
      <c r="Y82" s="13">
        <v>182980</v>
      </c>
      <c r="Z82" s="10"/>
      <c r="AA82" s="14">
        <v>45745</v>
      </c>
      <c r="AB82" s="11"/>
      <c r="AC82" s="14">
        <v>137235</v>
      </c>
      <c r="AD82" s="11">
        <v>45745</v>
      </c>
      <c r="AE82" s="13" t="s">
        <v>45</v>
      </c>
      <c r="AF82" s="13">
        <v>0</v>
      </c>
      <c r="AG82" s="13">
        <v>0</v>
      </c>
      <c r="AH82" s="14">
        <v>137235</v>
      </c>
      <c r="AI82" s="13">
        <v>0</v>
      </c>
      <c r="AJ82" s="11" t="s">
        <v>47</v>
      </c>
    </row>
    <row r="83" spans="1:36" x14ac:dyDescent="0.25">
      <c r="A83" s="10">
        <v>75</v>
      </c>
      <c r="B83" s="10" t="s">
        <v>48</v>
      </c>
      <c r="C83" s="11" t="s">
        <v>44</v>
      </c>
      <c r="D83" s="11">
        <v>17462</v>
      </c>
      <c r="E83" s="19">
        <v>43825</v>
      </c>
      <c r="F83" s="12">
        <v>43840</v>
      </c>
      <c r="G83" s="13">
        <v>1504400</v>
      </c>
      <c r="H83" s="14">
        <v>82900</v>
      </c>
      <c r="I83" s="11">
        <v>0</v>
      </c>
      <c r="J83" s="21">
        <v>0</v>
      </c>
      <c r="K83" s="13">
        <v>1284824</v>
      </c>
      <c r="L83" s="13">
        <v>219576</v>
      </c>
      <c r="M83" s="13">
        <v>0</v>
      </c>
      <c r="N83" s="13">
        <f t="shared" si="1"/>
        <v>1504400</v>
      </c>
      <c r="O83" s="13">
        <v>0</v>
      </c>
      <c r="P83" s="11" t="s">
        <v>44</v>
      </c>
      <c r="Q83" s="11">
        <v>17462</v>
      </c>
      <c r="R83" s="9">
        <v>1600000</v>
      </c>
      <c r="S83" s="11"/>
      <c r="T83" s="11"/>
      <c r="U83" s="11"/>
      <c r="V83" s="11"/>
      <c r="W83" s="11">
        <v>2645275</v>
      </c>
      <c r="X83" s="11"/>
      <c r="Y83" s="13">
        <v>212645</v>
      </c>
      <c r="Z83" s="10"/>
      <c r="AA83" s="14">
        <v>53161.25</v>
      </c>
      <c r="AB83" s="11"/>
      <c r="AC83" s="14">
        <v>159483.75</v>
      </c>
      <c r="AD83" s="11">
        <v>53161.25</v>
      </c>
      <c r="AE83" s="13" t="s">
        <v>45</v>
      </c>
      <c r="AF83" s="13">
        <v>0</v>
      </c>
      <c r="AG83" s="13">
        <v>0</v>
      </c>
      <c r="AH83" s="14">
        <v>159483.75</v>
      </c>
      <c r="AI83" s="13">
        <v>0</v>
      </c>
      <c r="AJ83" s="11" t="s">
        <v>47</v>
      </c>
    </row>
    <row r="84" spans="1:36" x14ac:dyDescent="0.25">
      <c r="A84" s="10">
        <v>76</v>
      </c>
      <c r="B84" s="10" t="s">
        <v>48</v>
      </c>
      <c r="C84" s="11" t="s">
        <v>44</v>
      </c>
      <c r="D84" s="11">
        <v>17463</v>
      </c>
      <c r="E84" s="19">
        <v>43826</v>
      </c>
      <c r="F84" s="12">
        <v>43840</v>
      </c>
      <c r="G84" s="13">
        <v>1475600</v>
      </c>
      <c r="H84" s="14">
        <v>47900</v>
      </c>
      <c r="I84" s="11">
        <v>0</v>
      </c>
      <c r="J84" s="21">
        <v>0</v>
      </c>
      <c r="K84" s="13">
        <v>1256024</v>
      </c>
      <c r="L84" s="13">
        <v>219576</v>
      </c>
      <c r="M84" s="13">
        <v>0</v>
      </c>
      <c r="N84" s="13">
        <f t="shared" si="1"/>
        <v>1475600</v>
      </c>
      <c r="O84" s="13">
        <v>0</v>
      </c>
      <c r="P84" s="11" t="s">
        <v>44</v>
      </c>
      <c r="Q84" s="11">
        <v>17463</v>
      </c>
      <c r="R84" s="9">
        <v>1568000</v>
      </c>
      <c r="S84" s="11"/>
      <c r="T84" s="11"/>
      <c r="U84" s="11"/>
      <c r="V84" s="11"/>
      <c r="W84" s="11">
        <v>2645283</v>
      </c>
      <c r="X84" s="11"/>
      <c r="Y84" s="13">
        <v>168000</v>
      </c>
      <c r="Z84" s="10"/>
      <c r="AA84" s="14">
        <v>42000</v>
      </c>
      <c r="AB84" s="11"/>
      <c r="AC84" s="14">
        <v>126000</v>
      </c>
      <c r="AD84" s="11">
        <v>42000</v>
      </c>
      <c r="AE84" s="13" t="s">
        <v>45</v>
      </c>
      <c r="AF84" s="13">
        <v>0</v>
      </c>
      <c r="AG84" s="13">
        <v>0</v>
      </c>
      <c r="AH84" s="14">
        <v>126000</v>
      </c>
      <c r="AI84" s="13">
        <v>0</v>
      </c>
      <c r="AJ84" s="11" t="s">
        <v>47</v>
      </c>
    </row>
    <row r="85" spans="1:36" x14ac:dyDescent="0.25">
      <c r="A85" s="10">
        <v>77</v>
      </c>
      <c r="B85" s="10" t="s">
        <v>48</v>
      </c>
      <c r="C85" s="11" t="s">
        <v>44</v>
      </c>
      <c r="D85" s="11">
        <v>17495</v>
      </c>
      <c r="E85" s="19">
        <v>43826</v>
      </c>
      <c r="F85" s="12">
        <v>43840</v>
      </c>
      <c r="G85" s="13">
        <v>873800</v>
      </c>
      <c r="H85" s="14">
        <v>47800</v>
      </c>
      <c r="I85" s="11">
        <v>0</v>
      </c>
      <c r="J85" s="21">
        <v>0</v>
      </c>
      <c r="K85" s="13">
        <v>736565</v>
      </c>
      <c r="L85" s="13">
        <v>137235</v>
      </c>
      <c r="M85" s="13">
        <v>0</v>
      </c>
      <c r="N85" s="13">
        <f t="shared" si="1"/>
        <v>873800</v>
      </c>
      <c r="O85" s="13">
        <v>0</v>
      </c>
      <c r="P85" s="11" t="s">
        <v>44</v>
      </c>
      <c r="Q85" s="11">
        <v>17495</v>
      </c>
      <c r="R85" s="9">
        <v>928000</v>
      </c>
      <c r="S85" s="11"/>
      <c r="T85" s="11"/>
      <c r="U85" s="11"/>
      <c r="V85" s="11"/>
      <c r="W85" s="11">
        <v>2645279</v>
      </c>
      <c r="X85" s="11"/>
      <c r="Y85" s="13">
        <v>214751</v>
      </c>
      <c r="Z85" s="10"/>
      <c r="AA85" s="14">
        <v>53687.75</v>
      </c>
      <c r="AB85" s="11"/>
      <c r="AC85" s="14">
        <v>161063.25</v>
      </c>
      <c r="AD85" s="11">
        <v>53687.75</v>
      </c>
      <c r="AE85" s="13" t="s">
        <v>45</v>
      </c>
      <c r="AF85" s="13">
        <v>0</v>
      </c>
      <c r="AG85" s="13">
        <v>0</v>
      </c>
      <c r="AH85" s="14">
        <v>161063.25</v>
      </c>
      <c r="AI85" s="13">
        <v>0</v>
      </c>
      <c r="AJ85" s="11" t="s">
        <v>47</v>
      </c>
    </row>
    <row r="86" spans="1:36" x14ac:dyDescent="0.25">
      <c r="A86" s="10">
        <v>78</v>
      </c>
      <c r="B86" s="10" t="s">
        <v>48</v>
      </c>
      <c r="C86" s="11" t="s">
        <v>44</v>
      </c>
      <c r="D86" s="11">
        <v>17497</v>
      </c>
      <c r="E86" s="19">
        <v>43826</v>
      </c>
      <c r="F86" s="12">
        <v>43840</v>
      </c>
      <c r="G86" s="13">
        <v>1950166</v>
      </c>
      <c r="H86" s="14">
        <v>91787</v>
      </c>
      <c r="I86" s="11">
        <v>0</v>
      </c>
      <c r="J86" s="21">
        <v>0</v>
      </c>
      <c r="K86" s="13">
        <v>1790682.25</v>
      </c>
      <c r="L86" s="13">
        <v>159483.75</v>
      </c>
      <c r="M86" s="13">
        <v>0</v>
      </c>
      <c r="N86" s="13">
        <f t="shared" si="1"/>
        <v>1950166</v>
      </c>
      <c r="O86" s="13">
        <v>0</v>
      </c>
      <c r="P86" s="11" t="s">
        <v>44</v>
      </c>
      <c r="Q86" s="11">
        <v>17497</v>
      </c>
      <c r="R86" s="9">
        <v>2041953</v>
      </c>
      <c r="S86" s="11"/>
      <c r="T86" s="11"/>
      <c r="U86" s="11"/>
      <c r="V86" s="11"/>
      <c r="W86" s="11">
        <v>2645285</v>
      </c>
      <c r="X86" s="11"/>
      <c r="Y86" s="13">
        <v>1053</v>
      </c>
      <c r="Z86" s="10"/>
      <c r="AA86" s="14">
        <v>263.25</v>
      </c>
      <c r="AB86" s="11"/>
      <c r="AC86" s="14">
        <v>789.75</v>
      </c>
      <c r="AD86" s="11">
        <v>263.25</v>
      </c>
      <c r="AE86" s="13" t="s">
        <v>45</v>
      </c>
      <c r="AF86" s="13">
        <v>0</v>
      </c>
      <c r="AG86" s="13">
        <v>0</v>
      </c>
      <c r="AH86" s="14">
        <v>789.75</v>
      </c>
      <c r="AI86" s="13">
        <v>0</v>
      </c>
      <c r="AJ86" s="11" t="s">
        <v>47</v>
      </c>
    </row>
    <row r="87" spans="1:36" x14ac:dyDescent="0.25">
      <c r="A87" s="10">
        <v>79</v>
      </c>
      <c r="B87" s="10" t="s">
        <v>48</v>
      </c>
      <c r="C87" s="11" t="s">
        <v>44</v>
      </c>
      <c r="D87" s="11">
        <v>17501</v>
      </c>
      <c r="E87" s="19">
        <v>43830</v>
      </c>
      <c r="F87" s="12">
        <v>43840</v>
      </c>
      <c r="G87" s="13">
        <v>13818</v>
      </c>
      <c r="H87" s="14">
        <v>1535</v>
      </c>
      <c r="I87" s="11">
        <v>0</v>
      </c>
      <c r="J87" s="21">
        <v>0</v>
      </c>
      <c r="K87" s="13">
        <v>13028</v>
      </c>
      <c r="L87" s="13">
        <v>790</v>
      </c>
      <c r="M87" s="13">
        <v>0</v>
      </c>
      <c r="N87" s="13">
        <f t="shared" si="1"/>
        <v>13818</v>
      </c>
      <c r="O87" s="13">
        <v>0</v>
      </c>
      <c r="P87" s="11" t="s">
        <v>44</v>
      </c>
      <c r="Q87" s="11">
        <v>17501</v>
      </c>
      <c r="R87" s="9">
        <v>15353</v>
      </c>
      <c r="S87" s="11"/>
      <c r="T87" s="11"/>
      <c r="U87" s="11"/>
      <c r="V87" s="11"/>
      <c r="W87" s="11">
        <v>2645228</v>
      </c>
      <c r="X87" s="11"/>
      <c r="Y87" s="13">
        <v>80211</v>
      </c>
      <c r="Z87" s="10"/>
      <c r="AA87" s="14">
        <v>20052.75</v>
      </c>
      <c r="AB87" s="11"/>
      <c r="AC87" s="14">
        <v>60158.25</v>
      </c>
      <c r="AD87" s="11">
        <v>20052.75</v>
      </c>
      <c r="AE87" s="13" t="s">
        <v>45</v>
      </c>
      <c r="AF87" s="13">
        <v>0</v>
      </c>
      <c r="AG87" s="13">
        <v>0</v>
      </c>
      <c r="AH87" s="14">
        <v>60158.25</v>
      </c>
      <c r="AI87" s="13">
        <v>0</v>
      </c>
      <c r="AJ87" s="11" t="s">
        <v>47</v>
      </c>
    </row>
    <row r="88" spans="1:36" x14ac:dyDescent="0.25">
      <c r="A88" s="10">
        <v>80</v>
      </c>
      <c r="B88" s="10" t="s">
        <v>48</v>
      </c>
      <c r="C88" s="11" t="s">
        <v>44</v>
      </c>
      <c r="D88" s="11">
        <v>17522</v>
      </c>
      <c r="E88" s="19">
        <v>43830</v>
      </c>
      <c r="F88" s="12">
        <v>43840</v>
      </c>
      <c r="G88" s="13">
        <v>5766392</v>
      </c>
      <c r="H88" s="14">
        <v>62608</v>
      </c>
      <c r="I88" s="11">
        <v>0</v>
      </c>
      <c r="J88" s="21">
        <v>0</v>
      </c>
      <c r="K88" s="13">
        <v>5640392</v>
      </c>
      <c r="L88" s="13">
        <v>126000</v>
      </c>
      <c r="M88" s="13">
        <v>0</v>
      </c>
      <c r="N88" s="13">
        <f t="shared" si="1"/>
        <v>5766392</v>
      </c>
      <c r="O88" s="13">
        <v>0</v>
      </c>
      <c r="P88" s="11" t="s">
        <v>44</v>
      </c>
      <c r="Q88" s="11">
        <v>17522</v>
      </c>
      <c r="R88" s="9">
        <v>5829000</v>
      </c>
      <c r="S88" s="11"/>
      <c r="T88" s="11"/>
      <c r="U88" s="11"/>
      <c r="V88" s="11"/>
      <c r="W88" s="11">
        <v>2645222</v>
      </c>
      <c r="X88" s="11"/>
      <c r="Y88" s="13">
        <v>14742</v>
      </c>
      <c r="Z88" s="10"/>
      <c r="AA88" s="14">
        <v>3685.5</v>
      </c>
      <c r="AB88" s="11"/>
      <c r="AC88" s="14">
        <v>11056.5</v>
      </c>
      <c r="AD88" s="11">
        <v>3685.5</v>
      </c>
      <c r="AE88" s="13" t="s">
        <v>45</v>
      </c>
      <c r="AF88" s="13">
        <v>0</v>
      </c>
      <c r="AG88" s="13">
        <v>0</v>
      </c>
      <c r="AH88" s="14">
        <v>11056.5</v>
      </c>
      <c r="AI88" s="13">
        <v>0</v>
      </c>
      <c r="AJ88" s="11" t="s">
        <v>47</v>
      </c>
    </row>
    <row r="89" spans="1:36" x14ac:dyDescent="0.25">
      <c r="A89" s="10">
        <v>81</v>
      </c>
      <c r="B89" s="10" t="s">
        <v>48</v>
      </c>
      <c r="C89" s="11" t="s">
        <v>44</v>
      </c>
      <c r="D89" s="11">
        <v>17547</v>
      </c>
      <c r="E89" s="19">
        <v>43830</v>
      </c>
      <c r="F89" s="12">
        <v>43840</v>
      </c>
      <c r="G89" s="13">
        <v>2215831</v>
      </c>
      <c r="H89" s="14">
        <v>60226</v>
      </c>
      <c r="I89" s="11">
        <v>0</v>
      </c>
      <c r="J89" s="21">
        <v>0</v>
      </c>
      <c r="K89" s="13">
        <v>2054767.75</v>
      </c>
      <c r="L89" s="13">
        <v>161063.25</v>
      </c>
      <c r="M89" s="13">
        <v>0</v>
      </c>
      <c r="N89" s="13">
        <f t="shared" si="1"/>
        <v>2215831</v>
      </c>
      <c r="O89" s="13">
        <v>0</v>
      </c>
      <c r="P89" s="11" t="s">
        <v>44</v>
      </c>
      <c r="Q89" s="11">
        <v>17547</v>
      </c>
      <c r="R89" s="9">
        <v>2276057</v>
      </c>
      <c r="S89" s="11"/>
      <c r="T89" s="11"/>
      <c r="U89" s="11"/>
      <c r="V89" s="11"/>
      <c r="W89" s="11">
        <v>2645148</v>
      </c>
      <c r="X89" s="11"/>
      <c r="Y89" s="13">
        <v>32000</v>
      </c>
      <c r="Z89" s="10"/>
      <c r="AA89" s="14">
        <v>8000</v>
      </c>
      <c r="AB89" s="11"/>
      <c r="AC89" s="14">
        <v>24000</v>
      </c>
      <c r="AD89" s="11">
        <v>8000</v>
      </c>
      <c r="AE89" s="13" t="s">
        <v>45</v>
      </c>
      <c r="AF89" s="13">
        <v>0</v>
      </c>
      <c r="AG89" s="13">
        <v>0</v>
      </c>
      <c r="AH89" s="14">
        <v>24000</v>
      </c>
      <c r="AI89" s="13">
        <v>0</v>
      </c>
      <c r="AJ89" s="11" t="s">
        <v>47</v>
      </c>
    </row>
    <row r="90" spans="1:36" x14ac:dyDescent="0.25">
      <c r="A90" s="10">
        <v>82</v>
      </c>
      <c r="B90" s="10" t="s">
        <v>48</v>
      </c>
      <c r="C90" s="11" t="s">
        <v>44</v>
      </c>
      <c r="D90" s="11">
        <v>17549</v>
      </c>
      <c r="E90" s="19">
        <v>43830</v>
      </c>
      <c r="F90" s="12">
        <v>43840</v>
      </c>
      <c r="G90" s="13">
        <v>42110</v>
      </c>
      <c r="H90" s="14">
        <v>0</v>
      </c>
      <c r="I90" s="11">
        <v>0</v>
      </c>
      <c r="J90" s="21">
        <v>0</v>
      </c>
      <c r="K90" s="13">
        <v>28386</v>
      </c>
      <c r="L90" s="13">
        <v>13724</v>
      </c>
      <c r="M90" s="13">
        <v>0</v>
      </c>
      <c r="N90" s="13">
        <f t="shared" si="1"/>
        <v>42110</v>
      </c>
      <c r="O90" s="13">
        <v>0</v>
      </c>
      <c r="P90" s="11" t="s">
        <v>44</v>
      </c>
      <c r="Q90" s="11">
        <v>17549</v>
      </c>
      <c r="R90" s="9">
        <v>42110</v>
      </c>
      <c r="S90" s="11"/>
      <c r="T90" s="11"/>
      <c r="U90" s="11"/>
      <c r="V90" s="11"/>
      <c r="W90" s="11">
        <v>2645164</v>
      </c>
      <c r="X90" s="11"/>
      <c r="Y90" s="13">
        <v>12645</v>
      </c>
      <c r="Z90" s="10"/>
      <c r="AA90" s="14">
        <v>3161.25</v>
      </c>
      <c r="AB90" s="11"/>
      <c r="AC90" s="14">
        <v>9483.75</v>
      </c>
      <c r="AD90" s="11">
        <v>3161.25</v>
      </c>
      <c r="AE90" s="13" t="s">
        <v>45</v>
      </c>
      <c r="AF90" s="13">
        <v>0</v>
      </c>
      <c r="AG90" s="13">
        <v>0</v>
      </c>
      <c r="AH90" s="14">
        <v>9483.75</v>
      </c>
      <c r="AI90" s="13">
        <v>0</v>
      </c>
      <c r="AJ90" s="11" t="s">
        <v>47</v>
      </c>
    </row>
    <row r="91" spans="1:36" x14ac:dyDescent="0.25">
      <c r="A91" s="10">
        <v>83</v>
      </c>
      <c r="B91" s="10" t="s">
        <v>48</v>
      </c>
      <c r="C91" s="11" t="s">
        <v>44</v>
      </c>
      <c r="D91" s="11">
        <v>17550</v>
      </c>
      <c r="E91" s="19">
        <v>43846</v>
      </c>
      <c r="F91" s="12">
        <v>43840</v>
      </c>
      <c r="G91" s="13">
        <v>83972</v>
      </c>
      <c r="H91" s="14">
        <v>0</v>
      </c>
      <c r="I91" s="11">
        <v>0</v>
      </c>
      <c r="J91" s="21">
        <v>0</v>
      </c>
      <c r="K91" s="13">
        <v>83182.25</v>
      </c>
      <c r="L91" s="13">
        <v>789.75</v>
      </c>
      <c r="M91" s="13">
        <v>0</v>
      </c>
      <c r="N91" s="13">
        <f t="shared" si="1"/>
        <v>83972</v>
      </c>
      <c r="O91" s="13">
        <v>0</v>
      </c>
      <c r="P91" s="11" t="s">
        <v>44</v>
      </c>
      <c r="Q91" s="11">
        <v>17550</v>
      </c>
      <c r="R91" s="9">
        <v>83972</v>
      </c>
      <c r="S91" s="11"/>
      <c r="T91" s="11"/>
      <c r="U91" s="11"/>
      <c r="V91" s="11"/>
      <c r="W91" s="11">
        <v>2645171</v>
      </c>
      <c r="X91" s="11"/>
      <c r="Y91" s="13">
        <v>521113</v>
      </c>
      <c r="Z91" s="10"/>
      <c r="AA91" s="14">
        <v>130278.25</v>
      </c>
      <c r="AB91" s="11"/>
      <c r="AC91" s="14">
        <v>390834.75</v>
      </c>
      <c r="AD91" s="11">
        <v>130278.25</v>
      </c>
      <c r="AE91" s="13" t="s">
        <v>45</v>
      </c>
      <c r="AF91" s="13">
        <v>0</v>
      </c>
      <c r="AG91" s="13">
        <v>0</v>
      </c>
      <c r="AH91" s="14">
        <v>390834.75</v>
      </c>
      <c r="AI91" s="13">
        <v>0</v>
      </c>
      <c r="AJ91" s="11" t="s">
        <v>47</v>
      </c>
    </row>
    <row r="92" spans="1:36" x14ac:dyDescent="0.25">
      <c r="A92" s="10">
        <v>84</v>
      </c>
      <c r="B92" s="10" t="s">
        <v>48</v>
      </c>
      <c r="C92" s="11" t="s">
        <v>44</v>
      </c>
      <c r="D92" s="11">
        <v>17618</v>
      </c>
      <c r="E92" s="19">
        <v>43846</v>
      </c>
      <c r="F92" s="12">
        <v>43874</v>
      </c>
      <c r="G92" s="13">
        <v>5540762</v>
      </c>
      <c r="H92" s="14">
        <v>120100</v>
      </c>
      <c r="I92" s="11">
        <v>0</v>
      </c>
      <c r="J92" s="21">
        <v>0</v>
      </c>
      <c r="K92" s="13">
        <v>5480603.75</v>
      </c>
      <c r="L92" s="13">
        <v>60158.25</v>
      </c>
      <c r="M92" s="13">
        <v>0</v>
      </c>
      <c r="N92" s="13">
        <f t="shared" si="1"/>
        <v>5540762</v>
      </c>
      <c r="O92" s="13">
        <v>0</v>
      </c>
      <c r="P92" s="11" t="s">
        <v>44</v>
      </c>
      <c r="Q92" s="11">
        <v>17618</v>
      </c>
      <c r="R92" s="9">
        <v>5660862</v>
      </c>
      <c r="S92" s="11"/>
      <c r="T92" s="11"/>
      <c r="U92" s="11"/>
      <c r="V92" s="11"/>
      <c r="W92" s="11">
        <v>2697692</v>
      </c>
      <c r="X92" s="11"/>
      <c r="Y92" s="13">
        <v>1053</v>
      </c>
      <c r="Z92" s="10"/>
      <c r="AA92" s="14">
        <v>263.25</v>
      </c>
      <c r="AB92" s="11"/>
      <c r="AC92" s="14">
        <v>789.75</v>
      </c>
      <c r="AD92" s="11">
        <v>263.25</v>
      </c>
      <c r="AE92" s="13" t="s">
        <v>45</v>
      </c>
      <c r="AF92" s="13">
        <v>0</v>
      </c>
      <c r="AG92" s="13">
        <v>0</v>
      </c>
      <c r="AH92" s="14">
        <v>789.75</v>
      </c>
      <c r="AI92" s="13">
        <v>0</v>
      </c>
      <c r="AJ92" s="11" t="s">
        <v>47</v>
      </c>
    </row>
    <row r="93" spans="1:36" x14ac:dyDescent="0.25">
      <c r="A93" s="10">
        <v>85</v>
      </c>
      <c r="B93" s="10" t="s">
        <v>48</v>
      </c>
      <c r="C93" s="11" t="s">
        <v>44</v>
      </c>
      <c r="D93" s="11">
        <v>17619</v>
      </c>
      <c r="E93" s="19">
        <v>43851</v>
      </c>
      <c r="F93" s="12">
        <v>43874</v>
      </c>
      <c r="G93" s="13">
        <v>4510741</v>
      </c>
      <c r="H93" s="14">
        <v>152638</v>
      </c>
      <c r="I93" s="11">
        <v>0</v>
      </c>
      <c r="J93" s="21">
        <v>0</v>
      </c>
      <c r="K93" s="13">
        <v>4499684.5</v>
      </c>
      <c r="L93" s="13">
        <v>11056.5</v>
      </c>
      <c r="M93" s="13">
        <v>0</v>
      </c>
      <c r="N93" s="13">
        <f t="shared" si="1"/>
        <v>4510741</v>
      </c>
      <c r="O93" s="13">
        <v>0</v>
      </c>
      <c r="P93" s="11" t="s">
        <v>44</v>
      </c>
      <c r="Q93" s="11">
        <v>17619</v>
      </c>
      <c r="R93" s="9">
        <v>4663379</v>
      </c>
      <c r="S93" s="11"/>
      <c r="T93" s="11"/>
      <c r="U93" s="11"/>
      <c r="V93" s="11"/>
      <c r="W93" s="11">
        <v>2697740</v>
      </c>
      <c r="X93" s="11"/>
      <c r="Y93" s="13">
        <v>4212</v>
      </c>
      <c r="Z93" s="10"/>
      <c r="AA93" s="14">
        <v>1053</v>
      </c>
      <c r="AB93" s="11"/>
      <c r="AC93" s="14">
        <v>3159</v>
      </c>
      <c r="AD93" s="11">
        <v>1053</v>
      </c>
      <c r="AE93" s="13" t="s">
        <v>45</v>
      </c>
      <c r="AF93" s="13">
        <v>0</v>
      </c>
      <c r="AG93" s="13">
        <v>0</v>
      </c>
      <c r="AH93" s="14">
        <v>3159</v>
      </c>
      <c r="AI93" s="13">
        <v>0</v>
      </c>
      <c r="AJ93" s="11" t="s">
        <v>47</v>
      </c>
    </row>
    <row r="94" spans="1:36" x14ac:dyDescent="0.25">
      <c r="A94" s="10">
        <v>86</v>
      </c>
      <c r="B94" s="10" t="s">
        <v>48</v>
      </c>
      <c r="C94" s="11" t="s">
        <v>44</v>
      </c>
      <c r="D94" s="11">
        <v>17673</v>
      </c>
      <c r="E94" s="19">
        <v>43851</v>
      </c>
      <c r="F94" s="12">
        <v>43874</v>
      </c>
      <c r="G94" s="13">
        <v>1508600</v>
      </c>
      <c r="H94" s="14">
        <v>91400</v>
      </c>
      <c r="I94" s="11">
        <v>0</v>
      </c>
      <c r="J94" s="21">
        <v>0</v>
      </c>
      <c r="K94" s="13">
        <v>1484600</v>
      </c>
      <c r="L94" s="13">
        <v>24000</v>
      </c>
      <c r="M94" s="13">
        <v>0</v>
      </c>
      <c r="N94" s="13">
        <f t="shared" si="1"/>
        <v>1508600</v>
      </c>
      <c r="O94" s="13">
        <v>0</v>
      </c>
      <c r="P94" s="11" t="s">
        <v>44</v>
      </c>
      <c r="Q94" s="11">
        <v>17673</v>
      </c>
      <c r="R94" s="9">
        <v>1600000</v>
      </c>
      <c r="S94" s="11"/>
      <c r="T94" s="11"/>
      <c r="U94" s="11"/>
      <c r="V94" s="11"/>
      <c r="W94" s="11">
        <v>2697336</v>
      </c>
      <c r="X94" s="11"/>
      <c r="Y94" s="13">
        <v>2106</v>
      </c>
      <c r="Z94" s="10"/>
      <c r="AA94" s="14">
        <v>526.5</v>
      </c>
      <c r="AB94" s="11"/>
      <c r="AC94" s="14">
        <v>1579.5</v>
      </c>
      <c r="AD94" s="11">
        <v>526.5</v>
      </c>
      <c r="AE94" s="13" t="s">
        <v>45</v>
      </c>
      <c r="AF94" s="13">
        <v>0</v>
      </c>
      <c r="AG94" s="13">
        <v>0</v>
      </c>
      <c r="AH94" s="14">
        <v>1579.5</v>
      </c>
      <c r="AI94" s="13">
        <v>0</v>
      </c>
      <c r="AJ94" s="11" t="s">
        <v>47</v>
      </c>
    </row>
    <row r="95" spans="1:36" x14ac:dyDescent="0.25">
      <c r="A95" s="10">
        <v>87</v>
      </c>
      <c r="B95" s="10" t="s">
        <v>48</v>
      </c>
      <c r="C95" s="11" t="s">
        <v>44</v>
      </c>
      <c r="D95" s="11">
        <v>17675</v>
      </c>
      <c r="E95" s="19">
        <v>43853</v>
      </c>
      <c r="F95" s="12">
        <v>43874</v>
      </c>
      <c r="G95" s="13">
        <v>4950651</v>
      </c>
      <c r="H95" s="14">
        <v>146996</v>
      </c>
      <c r="I95" s="11">
        <v>0</v>
      </c>
      <c r="J95" s="21">
        <v>0</v>
      </c>
      <c r="K95" s="13">
        <v>4941167.25</v>
      </c>
      <c r="L95" s="13">
        <v>9483.75</v>
      </c>
      <c r="M95" s="13">
        <v>0</v>
      </c>
      <c r="N95" s="13">
        <f t="shared" si="1"/>
        <v>4950651</v>
      </c>
      <c r="O95" s="13">
        <v>0</v>
      </c>
      <c r="P95" s="11" t="s">
        <v>44</v>
      </c>
      <c r="Q95" s="11">
        <v>17675</v>
      </c>
      <c r="R95" s="9">
        <v>5097647</v>
      </c>
      <c r="S95" s="11"/>
      <c r="T95" s="11"/>
      <c r="U95" s="11"/>
      <c r="V95" s="11"/>
      <c r="W95" s="11">
        <v>2697724</v>
      </c>
      <c r="X95" s="11"/>
      <c r="Y95" s="13">
        <v>7371</v>
      </c>
      <c r="Z95" s="10"/>
      <c r="AA95" s="14">
        <v>1842.75</v>
      </c>
      <c r="AB95" s="11"/>
      <c r="AC95" s="14">
        <v>5528.25</v>
      </c>
      <c r="AD95" s="11">
        <v>1842.75</v>
      </c>
      <c r="AE95" s="13" t="s">
        <v>45</v>
      </c>
      <c r="AF95" s="13">
        <v>0</v>
      </c>
      <c r="AG95" s="13">
        <v>0</v>
      </c>
      <c r="AH95" s="14">
        <v>5528.25</v>
      </c>
      <c r="AI95" s="13">
        <v>0</v>
      </c>
      <c r="AJ95" s="11" t="s">
        <v>47</v>
      </c>
    </row>
    <row r="96" spans="1:36" x14ac:dyDescent="0.25">
      <c r="A96" s="10">
        <v>88</v>
      </c>
      <c r="B96" s="10" t="s">
        <v>48</v>
      </c>
      <c r="C96" s="11" t="s">
        <v>44</v>
      </c>
      <c r="D96" s="11">
        <v>17709</v>
      </c>
      <c r="E96" s="19">
        <v>43853</v>
      </c>
      <c r="F96" s="12">
        <v>43874</v>
      </c>
      <c r="G96" s="13">
        <v>2935380</v>
      </c>
      <c r="H96" s="14">
        <v>52993</v>
      </c>
      <c r="I96" s="11">
        <v>0</v>
      </c>
      <c r="J96" s="21">
        <v>0</v>
      </c>
      <c r="K96" s="13">
        <v>2544545.25</v>
      </c>
      <c r="L96" s="13">
        <v>390834.75</v>
      </c>
      <c r="M96" s="13">
        <v>0</v>
      </c>
      <c r="N96" s="13">
        <f t="shared" si="1"/>
        <v>2935380</v>
      </c>
      <c r="O96" s="13">
        <v>0</v>
      </c>
      <c r="P96" s="11" t="s">
        <v>44</v>
      </c>
      <c r="Q96" s="11">
        <v>17709</v>
      </c>
      <c r="R96" s="9">
        <v>2988373</v>
      </c>
      <c r="S96" s="11"/>
      <c r="T96" s="11"/>
      <c r="U96" s="11"/>
      <c r="V96" s="11"/>
      <c r="W96" s="11">
        <v>2697748</v>
      </c>
      <c r="X96" s="11"/>
      <c r="Y96" s="13">
        <v>28600</v>
      </c>
      <c r="Z96" s="10"/>
      <c r="AA96" s="14">
        <v>7150</v>
      </c>
      <c r="AB96" s="11"/>
      <c r="AC96" s="14">
        <v>21450</v>
      </c>
      <c r="AD96" s="11">
        <v>7150</v>
      </c>
      <c r="AE96" s="13" t="s">
        <v>45</v>
      </c>
      <c r="AF96" s="13">
        <v>0</v>
      </c>
      <c r="AG96" s="13">
        <v>0</v>
      </c>
      <c r="AH96" s="14">
        <v>21450</v>
      </c>
      <c r="AI96" s="13">
        <v>0</v>
      </c>
      <c r="AJ96" s="11" t="s">
        <v>47</v>
      </c>
    </row>
    <row r="97" spans="1:36" x14ac:dyDescent="0.25">
      <c r="A97" s="10">
        <v>89</v>
      </c>
      <c r="B97" s="10" t="s">
        <v>48</v>
      </c>
      <c r="C97" s="11" t="s">
        <v>44</v>
      </c>
      <c r="D97" s="11">
        <v>17717</v>
      </c>
      <c r="E97" s="19">
        <v>43854</v>
      </c>
      <c r="F97" s="12">
        <v>43874</v>
      </c>
      <c r="G97" s="13">
        <v>645035</v>
      </c>
      <c r="H97" s="14">
        <v>9656</v>
      </c>
      <c r="I97" s="11">
        <v>0</v>
      </c>
      <c r="J97" s="21">
        <v>0</v>
      </c>
      <c r="K97" s="13">
        <v>644245.25</v>
      </c>
      <c r="L97" s="13">
        <v>789.75</v>
      </c>
      <c r="M97" s="13">
        <v>0</v>
      </c>
      <c r="N97" s="13">
        <f t="shared" si="1"/>
        <v>645035</v>
      </c>
      <c r="O97" s="13">
        <v>0</v>
      </c>
      <c r="P97" s="11" t="s">
        <v>44</v>
      </c>
      <c r="Q97" s="11">
        <v>17717</v>
      </c>
      <c r="R97" s="9">
        <v>654691</v>
      </c>
      <c r="S97" s="11"/>
      <c r="T97" s="11"/>
      <c r="U97" s="11"/>
      <c r="V97" s="11"/>
      <c r="W97" s="11">
        <v>2693417</v>
      </c>
      <c r="X97" s="11"/>
      <c r="Y97" s="13">
        <v>1053</v>
      </c>
      <c r="Z97" s="10"/>
      <c r="AA97" s="14">
        <v>263.25</v>
      </c>
      <c r="AB97" s="11"/>
      <c r="AC97" s="14">
        <v>789.75</v>
      </c>
      <c r="AD97" s="11">
        <v>263.25</v>
      </c>
      <c r="AE97" s="13" t="s">
        <v>45</v>
      </c>
      <c r="AF97" s="13">
        <v>0</v>
      </c>
      <c r="AG97" s="13">
        <v>0</v>
      </c>
      <c r="AH97" s="14">
        <v>789.75</v>
      </c>
      <c r="AI97" s="13">
        <v>0</v>
      </c>
      <c r="AJ97" s="11" t="s">
        <v>47</v>
      </c>
    </row>
    <row r="98" spans="1:36" x14ac:dyDescent="0.25">
      <c r="A98" s="10">
        <v>90</v>
      </c>
      <c r="B98" s="10" t="s">
        <v>48</v>
      </c>
      <c r="C98" s="11" t="s">
        <v>44</v>
      </c>
      <c r="D98" s="11">
        <v>17728</v>
      </c>
      <c r="E98" s="19">
        <v>43857</v>
      </c>
      <c r="F98" s="12">
        <v>43874</v>
      </c>
      <c r="G98" s="13">
        <v>1505724</v>
      </c>
      <c r="H98" s="14">
        <v>45768</v>
      </c>
      <c r="I98" s="11">
        <v>0</v>
      </c>
      <c r="J98" s="21">
        <v>0</v>
      </c>
      <c r="K98" s="13">
        <v>1502565</v>
      </c>
      <c r="L98" s="13">
        <v>3159</v>
      </c>
      <c r="M98" s="13">
        <v>0</v>
      </c>
      <c r="N98" s="13">
        <f t="shared" si="1"/>
        <v>1505724</v>
      </c>
      <c r="O98" s="13">
        <v>0</v>
      </c>
      <c r="P98" s="11" t="s">
        <v>44</v>
      </c>
      <c r="Q98" s="11">
        <v>17728</v>
      </c>
      <c r="R98" s="9">
        <v>1551492</v>
      </c>
      <c r="S98" s="11"/>
      <c r="T98" s="11"/>
      <c r="U98" s="11"/>
      <c r="V98" s="11"/>
      <c r="W98" s="11">
        <v>2697733</v>
      </c>
      <c r="X98" s="11"/>
      <c r="Y98" s="13">
        <v>11583</v>
      </c>
      <c r="Z98" s="10"/>
      <c r="AA98" s="14">
        <v>2895.75</v>
      </c>
      <c r="AB98" s="11"/>
      <c r="AC98" s="14">
        <v>8687.25</v>
      </c>
      <c r="AD98" s="11">
        <v>2895.75</v>
      </c>
      <c r="AE98" s="13" t="s">
        <v>45</v>
      </c>
      <c r="AF98" s="13">
        <v>0</v>
      </c>
      <c r="AG98" s="13">
        <v>0</v>
      </c>
      <c r="AH98" s="14">
        <v>8687.25</v>
      </c>
      <c r="AI98" s="13">
        <v>0</v>
      </c>
      <c r="AJ98" s="11" t="s">
        <v>47</v>
      </c>
    </row>
    <row r="99" spans="1:36" x14ac:dyDescent="0.25">
      <c r="A99" s="10">
        <v>91</v>
      </c>
      <c r="B99" s="10" t="s">
        <v>48</v>
      </c>
      <c r="C99" s="11" t="s">
        <v>44</v>
      </c>
      <c r="D99" s="11">
        <v>17771</v>
      </c>
      <c r="E99" s="19">
        <v>43859</v>
      </c>
      <c r="F99" s="12">
        <v>43874</v>
      </c>
      <c r="G99" s="13">
        <v>1011982</v>
      </c>
      <c r="H99" s="14">
        <v>80833</v>
      </c>
      <c r="I99" s="11">
        <v>0</v>
      </c>
      <c r="J99" s="21">
        <v>0</v>
      </c>
      <c r="K99" s="13">
        <v>1010402.5</v>
      </c>
      <c r="L99" s="13">
        <v>1579.5</v>
      </c>
      <c r="M99" s="13">
        <v>0</v>
      </c>
      <c r="N99" s="13">
        <f t="shared" si="1"/>
        <v>1011982</v>
      </c>
      <c r="O99" s="13">
        <v>0</v>
      </c>
      <c r="P99" s="11" t="s">
        <v>44</v>
      </c>
      <c r="Q99" s="11">
        <v>17771</v>
      </c>
      <c r="R99" s="9">
        <v>1092815</v>
      </c>
      <c r="S99" s="11"/>
      <c r="T99" s="11"/>
      <c r="U99" s="11"/>
      <c r="V99" s="11"/>
      <c r="W99" s="11">
        <v>2693959</v>
      </c>
      <c r="X99" s="11"/>
      <c r="Y99" s="13">
        <v>4212</v>
      </c>
      <c r="Z99" s="10"/>
      <c r="AA99" s="14">
        <v>1053</v>
      </c>
      <c r="AB99" s="11"/>
      <c r="AC99" s="14">
        <v>3159</v>
      </c>
      <c r="AD99" s="11">
        <v>1053</v>
      </c>
      <c r="AE99" s="13" t="s">
        <v>45</v>
      </c>
      <c r="AF99" s="13">
        <v>0</v>
      </c>
      <c r="AG99" s="13">
        <v>0</v>
      </c>
      <c r="AH99" s="14">
        <v>3159</v>
      </c>
      <c r="AI99" s="13">
        <v>0</v>
      </c>
      <c r="AJ99" s="11" t="s">
        <v>47</v>
      </c>
    </row>
    <row r="100" spans="1:36" x14ac:dyDescent="0.25">
      <c r="A100" s="10">
        <v>92</v>
      </c>
      <c r="B100" s="10" t="s">
        <v>48</v>
      </c>
      <c r="C100" s="11" t="s">
        <v>44</v>
      </c>
      <c r="D100" s="11">
        <v>17803</v>
      </c>
      <c r="E100" s="19">
        <v>43859</v>
      </c>
      <c r="F100" s="12">
        <v>43874</v>
      </c>
      <c r="G100" s="13">
        <v>8169423</v>
      </c>
      <c r="H100" s="14">
        <v>112063</v>
      </c>
      <c r="I100" s="11">
        <v>0</v>
      </c>
      <c r="J100" s="21">
        <v>0</v>
      </c>
      <c r="K100" s="13">
        <v>8163894.75</v>
      </c>
      <c r="L100" s="13">
        <v>5528.25</v>
      </c>
      <c r="M100" s="13">
        <v>0</v>
      </c>
      <c r="N100" s="13">
        <f t="shared" si="1"/>
        <v>8169423</v>
      </c>
      <c r="O100" s="13">
        <v>0</v>
      </c>
      <c r="P100" s="11" t="s">
        <v>44</v>
      </c>
      <c r="Q100" s="11">
        <v>17803</v>
      </c>
      <c r="R100" s="9">
        <v>8281486</v>
      </c>
      <c r="S100" s="11"/>
      <c r="T100" s="11"/>
      <c r="U100" s="11"/>
      <c r="V100" s="11"/>
      <c r="W100" s="11">
        <v>2693719</v>
      </c>
      <c r="X100" s="11"/>
      <c r="Y100" s="13">
        <v>16848</v>
      </c>
      <c r="Z100" s="10"/>
      <c r="AA100" s="14">
        <v>4212</v>
      </c>
      <c r="AB100" s="11"/>
      <c r="AC100" s="14">
        <v>12636</v>
      </c>
      <c r="AD100" s="11">
        <v>4212</v>
      </c>
      <c r="AE100" s="13" t="s">
        <v>45</v>
      </c>
      <c r="AF100" s="13">
        <v>0</v>
      </c>
      <c r="AG100" s="13">
        <v>0</v>
      </c>
      <c r="AH100" s="14">
        <v>12636</v>
      </c>
      <c r="AI100" s="13">
        <v>0</v>
      </c>
      <c r="AJ100" s="11" t="s">
        <v>47</v>
      </c>
    </row>
    <row r="101" spans="1:36" x14ac:dyDescent="0.25">
      <c r="A101" s="10">
        <v>93</v>
      </c>
      <c r="B101" s="10" t="s">
        <v>48</v>
      </c>
      <c r="C101" s="11" t="s">
        <v>44</v>
      </c>
      <c r="D101" s="11">
        <v>17804</v>
      </c>
      <c r="E101" s="19">
        <v>42874</v>
      </c>
      <c r="F101" s="12">
        <v>43874</v>
      </c>
      <c r="G101" s="13">
        <v>1506900</v>
      </c>
      <c r="H101" s="14">
        <v>57700</v>
      </c>
      <c r="I101" s="11">
        <v>0</v>
      </c>
      <c r="J101" s="21">
        <v>0</v>
      </c>
      <c r="K101" s="13">
        <v>1485450</v>
      </c>
      <c r="L101" s="13">
        <v>21450</v>
      </c>
      <c r="M101" s="13">
        <v>0</v>
      </c>
      <c r="N101" s="13">
        <f t="shared" si="1"/>
        <v>1506900</v>
      </c>
      <c r="O101" s="13">
        <v>0</v>
      </c>
      <c r="P101" s="11" t="s">
        <v>44</v>
      </c>
      <c r="Q101" s="11">
        <v>17804</v>
      </c>
      <c r="R101" s="9">
        <v>1568000</v>
      </c>
      <c r="S101" s="14"/>
      <c r="T101" s="14"/>
      <c r="U101" s="10"/>
      <c r="V101" s="14"/>
      <c r="W101" s="11">
        <v>2714445</v>
      </c>
      <c r="X101" s="10"/>
      <c r="Y101" s="13">
        <v>115108</v>
      </c>
      <c r="Z101" s="10"/>
      <c r="AA101" s="14">
        <v>28777</v>
      </c>
      <c r="AB101" s="14"/>
      <c r="AC101" s="14">
        <v>86331</v>
      </c>
      <c r="AD101" s="14">
        <v>28777</v>
      </c>
      <c r="AE101" s="13" t="s">
        <v>45</v>
      </c>
      <c r="AF101" s="13">
        <v>0</v>
      </c>
      <c r="AG101" s="13">
        <v>0</v>
      </c>
      <c r="AH101" s="14">
        <v>86331</v>
      </c>
      <c r="AI101" s="13">
        <v>0</v>
      </c>
      <c r="AJ101" s="11" t="s">
        <v>47</v>
      </c>
    </row>
    <row r="102" spans="1:36" x14ac:dyDescent="0.25">
      <c r="A102" s="10">
        <v>94</v>
      </c>
      <c r="B102" s="10" t="s">
        <v>48</v>
      </c>
      <c r="C102" s="11" t="s">
        <v>44</v>
      </c>
      <c r="D102" s="11">
        <v>17811</v>
      </c>
      <c r="E102" s="19">
        <v>43860</v>
      </c>
      <c r="F102" s="12">
        <v>43874</v>
      </c>
      <c r="G102" s="13">
        <v>807123</v>
      </c>
      <c r="H102" s="14">
        <v>13056</v>
      </c>
      <c r="I102" s="11">
        <v>0</v>
      </c>
      <c r="J102" s="21">
        <v>0</v>
      </c>
      <c r="K102" s="13">
        <v>806333.25</v>
      </c>
      <c r="L102" s="13">
        <v>789.75</v>
      </c>
      <c r="M102" s="13">
        <v>0</v>
      </c>
      <c r="N102" s="13">
        <f t="shared" si="1"/>
        <v>807123</v>
      </c>
      <c r="O102" s="13">
        <v>0</v>
      </c>
      <c r="P102" s="11" t="s">
        <v>44</v>
      </c>
      <c r="Q102" s="11">
        <v>17811</v>
      </c>
      <c r="R102" s="9">
        <v>820179</v>
      </c>
      <c r="S102" s="11"/>
      <c r="T102" s="11"/>
      <c r="U102" s="11"/>
      <c r="V102" s="11"/>
      <c r="W102" s="11">
        <v>2693398</v>
      </c>
      <c r="X102" s="11"/>
      <c r="Y102" s="13">
        <v>676851</v>
      </c>
      <c r="Z102" s="10"/>
      <c r="AA102" s="14">
        <v>169212.75</v>
      </c>
      <c r="AB102" s="11"/>
      <c r="AC102" s="14">
        <v>507638.25</v>
      </c>
      <c r="AD102" s="11">
        <v>169212.75</v>
      </c>
      <c r="AE102" s="13" t="s">
        <v>45</v>
      </c>
      <c r="AF102" s="13">
        <v>0</v>
      </c>
      <c r="AG102" s="13">
        <v>0</v>
      </c>
      <c r="AH102" s="14">
        <v>507638.25</v>
      </c>
      <c r="AI102" s="13">
        <v>0</v>
      </c>
      <c r="AJ102" s="11" t="s">
        <v>47</v>
      </c>
    </row>
    <row r="103" spans="1:36" x14ac:dyDescent="0.25">
      <c r="A103" s="10">
        <v>95</v>
      </c>
      <c r="B103" s="10" t="s">
        <v>48</v>
      </c>
      <c r="C103" s="11" t="s">
        <v>44</v>
      </c>
      <c r="D103" s="11">
        <v>17836</v>
      </c>
      <c r="E103" s="19">
        <v>43861</v>
      </c>
      <c r="F103" s="12">
        <v>43874</v>
      </c>
      <c r="G103" s="13">
        <v>1912293</v>
      </c>
      <c r="H103" s="14">
        <v>26693</v>
      </c>
      <c r="I103" s="11">
        <v>0</v>
      </c>
      <c r="J103" s="21">
        <v>0</v>
      </c>
      <c r="K103" s="13">
        <v>1903605.75</v>
      </c>
      <c r="L103" s="13">
        <v>8687.25</v>
      </c>
      <c r="M103" s="13">
        <v>0</v>
      </c>
      <c r="N103" s="13">
        <f t="shared" si="1"/>
        <v>1912293</v>
      </c>
      <c r="O103" s="13">
        <v>0</v>
      </c>
      <c r="P103" s="11" t="s">
        <v>44</v>
      </c>
      <c r="Q103" s="11">
        <v>17836</v>
      </c>
      <c r="R103" s="9">
        <v>1938986</v>
      </c>
      <c r="S103" s="11"/>
      <c r="T103" s="11"/>
      <c r="U103" s="11"/>
      <c r="V103" s="11"/>
      <c r="W103" s="11">
        <v>2694235</v>
      </c>
      <c r="X103" s="11"/>
      <c r="Y103" s="13">
        <v>10530</v>
      </c>
      <c r="Z103" s="10"/>
      <c r="AA103" s="14">
        <v>2632.5</v>
      </c>
      <c r="AB103" s="11"/>
      <c r="AC103" s="14">
        <v>7897.5</v>
      </c>
      <c r="AD103" s="11">
        <v>2632.5</v>
      </c>
      <c r="AE103" s="13" t="s">
        <v>45</v>
      </c>
      <c r="AF103" s="13">
        <v>0</v>
      </c>
      <c r="AG103" s="13">
        <v>0</v>
      </c>
      <c r="AH103" s="14">
        <v>7897.5</v>
      </c>
      <c r="AI103" s="13">
        <v>0</v>
      </c>
      <c r="AJ103" s="11" t="s">
        <v>47</v>
      </c>
    </row>
    <row r="104" spans="1:36" x14ac:dyDescent="0.25">
      <c r="A104" s="10">
        <v>96</v>
      </c>
      <c r="B104" s="10" t="s">
        <v>48</v>
      </c>
      <c r="C104" s="11" t="s">
        <v>44</v>
      </c>
      <c r="D104" s="11">
        <v>17858</v>
      </c>
      <c r="E104" s="19">
        <v>43677</v>
      </c>
      <c r="F104" s="12">
        <v>43874</v>
      </c>
      <c r="G104" s="13">
        <v>847246</v>
      </c>
      <c r="H104" s="14">
        <v>0</v>
      </c>
      <c r="I104" s="11">
        <v>0</v>
      </c>
      <c r="J104" s="21">
        <v>0</v>
      </c>
      <c r="K104" s="13">
        <v>358511</v>
      </c>
      <c r="L104" s="13">
        <v>488735</v>
      </c>
      <c r="M104" s="13">
        <v>0</v>
      </c>
      <c r="N104" s="13">
        <f t="shared" si="1"/>
        <v>847246</v>
      </c>
      <c r="O104" s="13">
        <v>0</v>
      </c>
      <c r="P104" s="11" t="s">
        <v>44</v>
      </c>
      <c r="Q104" s="11">
        <v>17858</v>
      </c>
      <c r="R104" s="9">
        <v>847246</v>
      </c>
      <c r="S104" s="11"/>
      <c r="T104" s="11"/>
      <c r="U104" s="11"/>
      <c r="V104" s="11"/>
      <c r="W104" s="11">
        <v>2692626</v>
      </c>
      <c r="X104" s="11"/>
      <c r="Y104" s="13">
        <v>302100</v>
      </c>
      <c r="Z104" s="10"/>
      <c r="AA104" s="14">
        <v>75525</v>
      </c>
      <c r="AB104" s="11"/>
      <c r="AC104" s="14">
        <v>226575</v>
      </c>
      <c r="AD104" s="11">
        <v>75525</v>
      </c>
      <c r="AE104" s="13" t="s">
        <v>45</v>
      </c>
      <c r="AF104" s="13">
        <v>0</v>
      </c>
      <c r="AG104" s="13">
        <v>0</v>
      </c>
      <c r="AH104" s="14">
        <v>226575</v>
      </c>
      <c r="AI104" s="13">
        <v>0</v>
      </c>
      <c r="AJ104" s="11" t="s">
        <v>47</v>
      </c>
    </row>
    <row r="105" spans="1:36" x14ac:dyDescent="0.25">
      <c r="A105" s="10">
        <v>97</v>
      </c>
      <c r="B105" s="10" t="s">
        <v>48</v>
      </c>
      <c r="C105" s="11" t="s">
        <v>44</v>
      </c>
      <c r="D105" s="11">
        <v>17899</v>
      </c>
      <c r="E105" s="19">
        <v>43861</v>
      </c>
      <c r="F105" s="12">
        <v>43874</v>
      </c>
      <c r="G105" s="13">
        <v>833449</v>
      </c>
      <c r="H105" s="14">
        <v>5165</v>
      </c>
      <c r="I105" s="11">
        <v>0</v>
      </c>
      <c r="J105" s="21">
        <v>0</v>
      </c>
      <c r="K105" s="13">
        <v>830290</v>
      </c>
      <c r="L105" s="13">
        <v>3159</v>
      </c>
      <c r="M105" s="13">
        <v>0</v>
      </c>
      <c r="N105" s="13">
        <f t="shared" si="1"/>
        <v>833449</v>
      </c>
      <c r="O105" s="13">
        <v>0</v>
      </c>
      <c r="P105" s="11" t="s">
        <v>44</v>
      </c>
      <c r="Q105" s="11">
        <v>17899</v>
      </c>
      <c r="R105" s="9">
        <v>838614</v>
      </c>
      <c r="S105" s="11"/>
      <c r="T105" s="11"/>
      <c r="U105" s="11"/>
      <c r="V105" s="11"/>
      <c r="W105" s="11">
        <v>2693394</v>
      </c>
      <c r="X105" s="11"/>
      <c r="Y105" s="13">
        <v>6318</v>
      </c>
      <c r="Z105" s="10"/>
      <c r="AA105" s="14">
        <v>1579.5</v>
      </c>
      <c r="AB105" s="11"/>
      <c r="AC105" s="14">
        <v>4738.5</v>
      </c>
      <c r="AD105" s="11">
        <v>1579.5</v>
      </c>
      <c r="AE105" s="13" t="s">
        <v>45</v>
      </c>
      <c r="AF105" s="13">
        <v>0</v>
      </c>
      <c r="AG105" s="13">
        <v>0</v>
      </c>
      <c r="AH105" s="14">
        <v>4738.5</v>
      </c>
      <c r="AI105" s="13">
        <v>0</v>
      </c>
      <c r="AJ105" s="11" t="s">
        <v>47</v>
      </c>
    </row>
    <row r="106" spans="1:36" x14ac:dyDescent="0.25">
      <c r="A106" s="10">
        <v>98</v>
      </c>
      <c r="B106" s="10" t="s">
        <v>48</v>
      </c>
      <c r="C106" s="11" t="s">
        <v>44</v>
      </c>
      <c r="D106" s="11">
        <v>17948</v>
      </c>
      <c r="E106" s="19">
        <v>43861</v>
      </c>
      <c r="F106" s="12">
        <v>43900</v>
      </c>
      <c r="G106" s="13">
        <v>4943647</v>
      </c>
      <c r="H106" s="14">
        <v>249945</v>
      </c>
      <c r="I106" s="11">
        <v>0</v>
      </c>
      <c r="J106" s="21">
        <v>0</v>
      </c>
      <c r="K106" s="13">
        <v>4931011</v>
      </c>
      <c r="L106" s="13">
        <v>12636</v>
      </c>
      <c r="M106" s="13">
        <v>0</v>
      </c>
      <c r="N106" s="13">
        <f t="shared" si="1"/>
        <v>4943647</v>
      </c>
      <c r="O106" s="13">
        <v>0</v>
      </c>
      <c r="P106" s="11" t="s">
        <v>44</v>
      </c>
      <c r="Q106" s="11">
        <v>17948</v>
      </c>
      <c r="R106" s="9">
        <v>5193592</v>
      </c>
      <c r="S106" s="11"/>
      <c r="T106" s="11"/>
      <c r="U106" s="11"/>
      <c r="V106" s="11"/>
      <c r="W106" s="11">
        <v>2730757</v>
      </c>
      <c r="X106" s="11"/>
      <c r="Y106" s="13">
        <v>209477</v>
      </c>
      <c r="Z106" s="10"/>
      <c r="AA106" s="14">
        <v>52369.25</v>
      </c>
      <c r="AB106" s="11"/>
      <c r="AC106" s="14">
        <v>157107.75</v>
      </c>
      <c r="AD106" s="11">
        <v>52369.25</v>
      </c>
      <c r="AE106" s="13" t="s">
        <v>45</v>
      </c>
      <c r="AF106" s="13">
        <v>0</v>
      </c>
      <c r="AG106" s="13">
        <v>0</v>
      </c>
      <c r="AH106" s="14">
        <v>157107.75</v>
      </c>
      <c r="AI106" s="13">
        <v>0</v>
      </c>
      <c r="AJ106" s="11" t="s">
        <v>47</v>
      </c>
    </row>
    <row r="107" spans="1:36" x14ac:dyDescent="0.25">
      <c r="A107" s="10">
        <v>99</v>
      </c>
      <c r="B107" s="10" t="s">
        <v>48</v>
      </c>
      <c r="C107" s="11" t="s">
        <v>44</v>
      </c>
      <c r="D107" s="11">
        <v>17977</v>
      </c>
      <c r="E107" s="19">
        <v>43871</v>
      </c>
      <c r="F107" s="12">
        <v>43900</v>
      </c>
      <c r="G107" s="13">
        <v>3490182</v>
      </c>
      <c r="H107" s="14">
        <v>69066</v>
      </c>
      <c r="I107" s="11">
        <v>0</v>
      </c>
      <c r="J107" s="21">
        <v>0</v>
      </c>
      <c r="K107" s="13">
        <v>2982543.75</v>
      </c>
      <c r="L107" s="13">
        <v>507638.25</v>
      </c>
      <c r="M107" s="13">
        <v>0</v>
      </c>
      <c r="N107" s="13">
        <f t="shared" si="1"/>
        <v>3490182</v>
      </c>
      <c r="O107" s="13">
        <v>0</v>
      </c>
      <c r="P107" s="11" t="s">
        <v>44</v>
      </c>
      <c r="Q107" s="11">
        <v>17977</v>
      </c>
      <c r="R107" s="9">
        <v>3559248</v>
      </c>
      <c r="S107" s="11"/>
      <c r="T107" s="11"/>
      <c r="U107" s="11"/>
      <c r="V107" s="11"/>
      <c r="W107" s="11">
        <v>2731146</v>
      </c>
      <c r="X107" s="11"/>
      <c r="Y107" s="13">
        <v>32000</v>
      </c>
      <c r="Z107" s="10"/>
      <c r="AA107" s="14">
        <v>8000</v>
      </c>
      <c r="AB107" s="11"/>
      <c r="AC107" s="14">
        <v>24000</v>
      </c>
      <c r="AD107" s="11">
        <v>8000</v>
      </c>
      <c r="AE107" s="13" t="s">
        <v>45</v>
      </c>
      <c r="AF107" s="13">
        <v>0</v>
      </c>
      <c r="AG107" s="13">
        <v>0</v>
      </c>
      <c r="AH107" s="14">
        <v>24000</v>
      </c>
      <c r="AI107" s="13">
        <v>0</v>
      </c>
      <c r="AJ107" s="11" t="s">
        <v>47</v>
      </c>
    </row>
    <row r="108" spans="1:36" x14ac:dyDescent="0.25">
      <c r="A108" s="10">
        <v>100</v>
      </c>
      <c r="B108" s="10" t="s">
        <v>48</v>
      </c>
      <c r="C108" s="11" t="s">
        <v>44</v>
      </c>
      <c r="D108" s="11">
        <v>17978</v>
      </c>
      <c r="E108" s="19">
        <v>43873</v>
      </c>
      <c r="F108" s="12">
        <v>43900</v>
      </c>
      <c r="G108" s="13">
        <v>2679567</v>
      </c>
      <c r="H108" s="14">
        <v>108441</v>
      </c>
      <c r="I108" s="11">
        <v>0</v>
      </c>
      <c r="J108" s="21">
        <v>0</v>
      </c>
      <c r="K108" s="13">
        <v>2671669.5</v>
      </c>
      <c r="L108" s="13">
        <v>7897.5</v>
      </c>
      <c r="M108" s="13">
        <v>0</v>
      </c>
      <c r="N108" s="13">
        <f t="shared" si="1"/>
        <v>2679567</v>
      </c>
      <c r="O108" s="13">
        <v>0</v>
      </c>
      <c r="P108" s="11" t="s">
        <v>44</v>
      </c>
      <c r="Q108" s="11">
        <v>17978</v>
      </c>
      <c r="R108" s="9">
        <v>2788008</v>
      </c>
      <c r="S108" s="11"/>
      <c r="T108" s="11"/>
      <c r="U108" s="11"/>
      <c r="V108" s="11"/>
      <c r="W108" s="11">
        <v>2730770</v>
      </c>
      <c r="X108" s="11"/>
      <c r="Y108" s="13">
        <v>5445</v>
      </c>
      <c r="Z108" s="10"/>
      <c r="AA108" s="14">
        <v>1361.25</v>
      </c>
      <c r="AB108" s="11"/>
      <c r="AC108" s="14">
        <v>4083.75</v>
      </c>
      <c r="AD108" s="11">
        <v>1361.25</v>
      </c>
      <c r="AE108" s="13" t="s">
        <v>45</v>
      </c>
      <c r="AF108" s="13">
        <v>0</v>
      </c>
      <c r="AG108" s="13">
        <v>0</v>
      </c>
      <c r="AH108" s="14">
        <v>4083.75</v>
      </c>
      <c r="AI108" s="13">
        <v>0</v>
      </c>
      <c r="AJ108" s="11" t="s">
        <v>47</v>
      </c>
    </row>
    <row r="109" spans="1:36" x14ac:dyDescent="0.25">
      <c r="A109" s="10">
        <v>101</v>
      </c>
      <c r="B109" s="10" t="s">
        <v>48</v>
      </c>
      <c r="C109" s="11" t="s">
        <v>44</v>
      </c>
      <c r="D109" s="11">
        <v>17986</v>
      </c>
      <c r="E109" s="19">
        <v>43873</v>
      </c>
      <c r="F109" s="12">
        <v>43900</v>
      </c>
      <c r="G109" s="13">
        <v>1747545</v>
      </c>
      <c r="H109" s="14">
        <v>74188</v>
      </c>
      <c r="I109" s="11">
        <v>0</v>
      </c>
      <c r="J109" s="21">
        <v>0</v>
      </c>
      <c r="K109" s="13">
        <v>1742806.5</v>
      </c>
      <c r="L109" s="13">
        <v>4738.5</v>
      </c>
      <c r="M109" s="13">
        <v>0</v>
      </c>
      <c r="N109" s="13">
        <f t="shared" si="1"/>
        <v>1747545</v>
      </c>
      <c r="O109" s="13">
        <v>0</v>
      </c>
      <c r="P109" s="11" t="s">
        <v>44</v>
      </c>
      <c r="Q109" s="11">
        <v>17986</v>
      </c>
      <c r="R109" s="9">
        <v>1821733</v>
      </c>
      <c r="S109" s="11"/>
      <c r="T109" s="11"/>
      <c r="U109" s="11"/>
      <c r="V109" s="11"/>
      <c r="W109" s="11">
        <v>2730546</v>
      </c>
      <c r="X109" s="11"/>
      <c r="Y109" s="13">
        <v>32000</v>
      </c>
      <c r="Z109" s="10"/>
      <c r="AA109" s="14">
        <v>8000</v>
      </c>
      <c r="AB109" s="11"/>
      <c r="AC109" s="14">
        <v>24000</v>
      </c>
      <c r="AD109" s="11">
        <v>8000</v>
      </c>
      <c r="AE109" s="13" t="s">
        <v>45</v>
      </c>
      <c r="AF109" s="13">
        <v>0</v>
      </c>
      <c r="AG109" s="13">
        <v>0</v>
      </c>
      <c r="AH109" s="14">
        <v>24000</v>
      </c>
      <c r="AI109" s="13">
        <v>0</v>
      </c>
      <c r="AJ109" s="11" t="s">
        <v>47</v>
      </c>
    </row>
    <row r="110" spans="1:36" x14ac:dyDescent="0.25">
      <c r="A110" s="10">
        <v>102</v>
      </c>
      <c r="B110" s="10" t="s">
        <v>48</v>
      </c>
      <c r="C110" s="11" t="s">
        <v>44</v>
      </c>
      <c r="D110" s="11">
        <v>18044</v>
      </c>
      <c r="E110" s="19">
        <v>43874</v>
      </c>
      <c r="F110" s="12">
        <v>43900</v>
      </c>
      <c r="G110" s="13">
        <v>4645835</v>
      </c>
      <c r="H110" s="14">
        <v>173628</v>
      </c>
      <c r="I110" s="11">
        <v>0</v>
      </c>
      <c r="J110" s="21">
        <v>0</v>
      </c>
      <c r="K110" s="13">
        <v>4488727.25</v>
      </c>
      <c r="L110" s="13">
        <v>157107.75</v>
      </c>
      <c r="M110" s="13">
        <v>0</v>
      </c>
      <c r="N110" s="13">
        <f t="shared" si="1"/>
        <v>4645835</v>
      </c>
      <c r="O110" s="13">
        <v>0</v>
      </c>
      <c r="P110" s="11" t="s">
        <v>44</v>
      </c>
      <c r="Q110" s="11">
        <v>18044</v>
      </c>
      <c r="R110" s="9">
        <v>4819463</v>
      </c>
      <c r="S110" s="11"/>
      <c r="T110" s="11"/>
      <c r="U110" s="11"/>
      <c r="V110" s="11"/>
      <c r="W110" s="11">
        <v>2731103</v>
      </c>
      <c r="X110" s="11"/>
      <c r="Y110" s="13">
        <v>7371</v>
      </c>
      <c r="Z110" s="10"/>
      <c r="AA110" s="14">
        <v>1842.75</v>
      </c>
      <c r="AB110" s="11"/>
      <c r="AC110" s="14">
        <v>5528.25</v>
      </c>
      <c r="AD110" s="11">
        <v>1842.75</v>
      </c>
      <c r="AE110" s="13" t="s">
        <v>45</v>
      </c>
      <c r="AF110" s="13">
        <v>0</v>
      </c>
      <c r="AG110" s="13">
        <v>0</v>
      </c>
      <c r="AH110" s="14">
        <v>5528.25</v>
      </c>
      <c r="AI110" s="13">
        <v>0</v>
      </c>
      <c r="AJ110" s="11" t="s">
        <v>47</v>
      </c>
    </row>
    <row r="111" spans="1:36" x14ac:dyDescent="0.25">
      <c r="A111" s="10">
        <v>103</v>
      </c>
      <c r="B111" s="10" t="s">
        <v>48</v>
      </c>
      <c r="C111" s="11" t="s">
        <v>44</v>
      </c>
      <c r="D111" s="11">
        <v>18045</v>
      </c>
      <c r="E111" s="19">
        <v>43879</v>
      </c>
      <c r="F111" s="12">
        <v>43900</v>
      </c>
      <c r="G111" s="13">
        <v>1212300</v>
      </c>
      <c r="H111" s="14">
        <v>67700</v>
      </c>
      <c r="I111" s="11">
        <v>0</v>
      </c>
      <c r="J111" s="21">
        <v>0</v>
      </c>
      <c r="K111" s="13">
        <v>1188300</v>
      </c>
      <c r="L111" s="13">
        <v>24000</v>
      </c>
      <c r="M111" s="13">
        <v>0</v>
      </c>
      <c r="N111" s="13">
        <f t="shared" si="1"/>
        <v>1212300</v>
      </c>
      <c r="O111" s="13">
        <v>0</v>
      </c>
      <c r="P111" s="11" t="s">
        <v>44</v>
      </c>
      <c r="Q111" s="11">
        <v>18045</v>
      </c>
      <c r="R111" s="9">
        <v>1280000</v>
      </c>
      <c r="S111" s="11"/>
      <c r="T111" s="11"/>
      <c r="U111" s="11"/>
      <c r="V111" s="11"/>
      <c r="W111" s="11">
        <v>2731013</v>
      </c>
      <c r="X111" s="11"/>
      <c r="Y111" s="13">
        <v>32000</v>
      </c>
      <c r="Z111" s="10"/>
      <c r="AA111" s="14">
        <v>8000</v>
      </c>
      <c r="AB111" s="11"/>
      <c r="AC111" s="14">
        <v>24000</v>
      </c>
      <c r="AD111" s="11">
        <v>8000</v>
      </c>
      <c r="AE111" s="13" t="s">
        <v>45</v>
      </c>
      <c r="AF111" s="13">
        <v>0</v>
      </c>
      <c r="AG111" s="13">
        <v>0</v>
      </c>
      <c r="AH111" s="14">
        <v>24000</v>
      </c>
      <c r="AI111" s="13">
        <v>0</v>
      </c>
      <c r="AJ111" s="11" t="s">
        <v>47</v>
      </c>
    </row>
    <row r="112" spans="1:36" x14ac:dyDescent="0.25">
      <c r="A112" s="10">
        <v>104</v>
      </c>
      <c r="B112" s="10" t="s">
        <v>48</v>
      </c>
      <c r="C112" s="11" t="s">
        <v>44</v>
      </c>
      <c r="D112" s="11">
        <v>18064</v>
      </c>
      <c r="E112" s="19">
        <v>43879</v>
      </c>
      <c r="F112" s="12">
        <v>43900</v>
      </c>
      <c r="G112" s="13">
        <v>2432236</v>
      </c>
      <c r="H112" s="14">
        <v>50417</v>
      </c>
      <c r="I112" s="11">
        <v>0</v>
      </c>
      <c r="J112" s="21">
        <v>0</v>
      </c>
      <c r="K112" s="13">
        <v>2428152.25</v>
      </c>
      <c r="L112" s="13">
        <v>4083.75</v>
      </c>
      <c r="M112" s="13">
        <v>0</v>
      </c>
      <c r="N112" s="13">
        <f t="shared" si="1"/>
        <v>2432236</v>
      </c>
      <c r="O112" s="13">
        <v>0</v>
      </c>
      <c r="P112" s="11" t="s">
        <v>44</v>
      </c>
      <c r="Q112" s="11">
        <v>18064</v>
      </c>
      <c r="R112" s="9">
        <v>2482653</v>
      </c>
      <c r="S112" s="11"/>
      <c r="T112" s="11"/>
      <c r="U112" s="11"/>
      <c r="V112" s="11"/>
      <c r="W112" s="11">
        <v>2730477</v>
      </c>
      <c r="X112" s="11"/>
      <c r="Y112" s="13">
        <v>5265</v>
      </c>
      <c r="Z112" s="10"/>
      <c r="AA112" s="14">
        <v>1316.25</v>
      </c>
      <c r="AB112" s="11"/>
      <c r="AC112" s="14">
        <v>3948.75</v>
      </c>
      <c r="AD112" s="11">
        <v>1316.25</v>
      </c>
      <c r="AE112" s="13" t="s">
        <v>45</v>
      </c>
      <c r="AF112" s="13">
        <v>0</v>
      </c>
      <c r="AG112" s="13">
        <v>0</v>
      </c>
      <c r="AH112" s="14">
        <v>3948.75</v>
      </c>
      <c r="AI112" s="13">
        <v>0</v>
      </c>
      <c r="AJ112" s="11" t="s">
        <v>47</v>
      </c>
    </row>
    <row r="113" spans="1:36" x14ac:dyDescent="0.25">
      <c r="A113" s="10">
        <v>105</v>
      </c>
      <c r="B113" s="10" t="s">
        <v>48</v>
      </c>
      <c r="C113" s="11" t="s">
        <v>44</v>
      </c>
      <c r="D113" s="11">
        <v>18066</v>
      </c>
      <c r="E113" s="19">
        <v>43881</v>
      </c>
      <c r="F113" s="12">
        <v>43900</v>
      </c>
      <c r="G113" s="13">
        <v>1106200</v>
      </c>
      <c r="H113" s="14">
        <v>77800</v>
      </c>
      <c r="I113" s="11">
        <v>0</v>
      </c>
      <c r="J113" s="21">
        <v>0</v>
      </c>
      <c r="K113" s="13">
        <v>1082200</v>
      </c>
      <c r="L113" s="13">
        <v>24000</v>
      </c>
      <c r="M113" s="13">
        <v>0</v>
      </c>
      <c r="N113" s="13">
        <f t="shared" si="1"/>
        <v>1106200</v>
      </c>
      <c r="O113" s="13">
        <v>0</v>
      </c>
      <c r="P113" s="11" t="s">
        <v>44</v>
      </c>
      <c r="Q113" s="11">
        <v>18066</v>
      </c>
      <c r="R113" s="9">
        <v>1184000</v>
      </c>
      <c r="S113" s="11"/>
      <c r="T113" s="11"/>
      <c r="U113" s="11"/>
      <c r="V113" s="11"/>
      <c r="W113" s="11">
        <v>2731046</v>
      </c>
      <c r="X113" s="11"/>
      <c r="Y113" s="13">
        <v>1053</v>
      </c>
      <c r="Z113" s="10"/>
      <c r="AA113" s="14">
        <v>263.25</v>
      </c>
      <c r="AB113" s="11"/>
      <c r="AC113" s="14">
        <v>789.75</v>
      </c>
      <c r="AD113" s="11">
        <v>263.25</v>
      </c>
      <c r="AE113" s="13" t="s">
        <v>45</v>
      </c>
      <c r="AF113" s="13">
        <v>0</v>
      </c>
      <c r="AG113" s="13">
        <v>0</v>
      </c>
      <c r="AH113" s="14">
        <v>789.75</v>
      </c>
      <c r="AI113" s="13">
        <v>0</v>
      </c>
      <c r="AJ113" s="11" t="s">
        <v>47</v>
      </c>
    </row>
    <row r="114" spans="1:36" x14ac:dyDescent="0.25">
      <c r="A114" s="10">
        <v>106</v>
      </c>
      <c r="B114" s="10" t="s">
        <v>48</v>
      </c>
      <c r="C114" s="11" t="s">
        <v>44</v>
      </c>
      <c r="D114" s="11">
        <v>18084</v>
      </c>
      <c r="E114" s="19">
        <v>43881</v>
      </c>
      <c r="F114" s="12">
        <v>43900</v>
      </c>
      <c r="G114" s="13">
        <v>3439763</v>
      </c>
      <c r="H114" s="14">
        <v>462799</v>
      </c>
      <c r="I114" s="11">
        <v>0</v>
      </c>
      <c r="J114" s="21">
        <v>0</v>
      </c>
      <c r="K114" s="13">
        <v>3434234.75</v>
      </c>
      <c r="L114" s="13">
        <v>5528.25</v>
      </c>
      <c r="M114" s="13">
        <v>0</v>
      </c>
      <c r="N114" s="13">
        <f t="shared" si="1"/>
        <v>3439763</v>
      </c>
      <c r="O114" s="13">
        <v>0</v>
      </c>
      <c r="P114" s="11" t="s">
        <v>44</v>
      </c>
      <c r="Q114" s="11">
        <v>18084</v>
      </c>
      <c r="R114" s="9">
        <v>3902562</v>
      </c>
      <c r="S114" s="11"/>
      <c r="T114" s="11"/>
      <c r="U114" s="11"/>
      <c r="V114" s="11"/>
      <c r="W114" s="11">
        <v>2730753</v>
      </c>
      <c r="X114" s="11"/>
      <c r="Y114" s="13">
        <v>32000</v>
      </c>
      <c r="Z114" s="10"/>
      <c r="AA114" s="14">
        <v>8000</v>
      </c>
      <c r="AB114" s="11"/>
      <c r="AC114" s="14">
        <v>24000</v>
      </c>
      <c r="AD114" s="11">
        <v>8000</v>
      </c>
      <c r="AE114" s="13" t="s">
        <v>45</v>
      </c>
      <c r="AF114" s="13">
        <v>0</v>
      </c>
      <c r="AG114" s="13">
        <v>0</v>
      </c>
      <c r="AH114" s="14">
        <v>24000</v>
      </c>
      <c r="AI114" s="13">
        <v>0</v>
      </c>
      <c r="AJ114" s="11" t="s">
        <v>47</v>
      </c>
    </row>
    <row r="115" spans="1:36" x14ac:dyDescent="0.25">
      <c r="A115" s="10">
        <v>107</v>
      </c>
      <c r="B115" s="10" t="s">
        <v>48</v>
      </c>
      <c r="C115" s="11" t="s">
        <v>44</v>
      </c>
      <c r="D115" s="11">
        <v>18085</v>
      </c>
      <c r="E115" s="19">
        <v>43883</v>
      </c>
      <c r="F115" s="12">
        <v>43900</v>
      </c>
      <c r="G115" s="13">
        <v>1611400</v>
      </c>
      <c r="H115" s="14">
        <v>84600</v>
      </c>
      <c r="I115" s="11">
        <v>0</v>
      </c>
      <c r="J115" s="21">
        <v>0</v>
      </c>
      <c r="K115" s="13">
        <v>1587400</v>
      </c>
      <c r="L115" s="13">
        <v>24000</v>
      </c>
      <c r="M115" s="13">
        <v>0</v>
      </c>
      <c r="N115" s="13">
        <f t="shared" si="1"/>
        <v>1611400</v>
      </c>
      <c r="O115" s="13">
        <v>0</v>
      </c>
      <c r="P115" s="11" t="s">
        <v>44</v>
      </c>
      <c r="Q115" s="11">
        <v>18085</v>
      </c>
      <c r="R115" s="9">
        <v>1696000</v>
      </c>
      <c r="S115" s="11"/>
      <c r="T115" s="11"/>
      <c r="U115" s="11"/>
      <c r="V115" s="11"/>
      <c r="W115" s="11">
        <v>2731050</v>
      </c>
      <c r="X115" s="11"/>
      <c r="Y115" s="13">
        <v>5265</v>
      </c>
      <c r="Z115" s="10"/>
      <c r="AA115" s="14">
        <v>1316.25</v>
      </c>
      <c r="AB115" s="11"/>
      <c r="AC115" s="14">
        <v>3948.75</v>
      </c>
      <c r="AD115" s="11">
        <v>1316.25</v>
      </c>
      <c r="AE115" s="13" t="s">
        <v>45</v>
      </c>
      <c r="AF115" s="13">
        <v>0</v>
      </c>
      <c r="AG115" s="13">
        <v>0</v>
      </c>
      <c r="AH115" s="14">
        <v>3948.75</v>
      </c>
      <c r="AI115" s="13">
        <v>0</v>
      </c>
      <c r="AJ115" s="11" t="s">
        <v>47</v>
      </c>
    </row>
    <row r="116" spans="1:36" x14ac:dyDescent="0.25">
      <c r="A116" s="10">
        <v>108</v>
      </c>
      <c r="B116" s="10" t="s">
        <v>48</v>
      </c>
      <c r="C116" s="11" t="s">
        <v>44</v>
      </c>
      <c r="D116" s="11">
        <v>18128</v>
      </c>
      <c r="E116" s="19">
        <v>43883</v>
      </c>
      <c r="F116" s="12">
        <v>43900</v>
      </c>
      <c r="G116" s="13">
        <v>2418326</v>
      </c>
      <c r="H116" s="14">
        <v>25194</v>
      </c>
      <c r="I116" s="11">
        <v>0</v>
      </c>
      <c r="J116" s="21">
        <v>0</v>
      </c>
      <c r="K116" s="13">
        <v>2414377.25</v>
      </c>
      <c r="L116" s="13">
        <v>3948.75</v>
      </c>
      <c r="M116" s="13">
        <v>0</v>
      </c>
      <c r="N116" s="13">
        <f t="shared" si="1"/>
        <v>2418326</v>
      </c>
      <c r="O116" s="13">
        <v>0</v>
      </c>
      <c r="P116" s="11" t="s">
        <v>44</v>
      </c>
      <c r="Q116" s="11">
        <v>18128</v>
      </c>
      <c r="R116" s="18">
        <v>2443520</v>
      </c>
      <c r="S116" s="11"/>
      <c r="T116" s="11"/>
      <c r="U116" s="11"/>
      <c r="V116" s="11"/>
      <c r="W116" s="11">
        <v>2730475</v>
      </c>
      <c r="X116" s="11"/>
      <c r="Y116" s="13">
        <v>32000</v>
      </c>
      <c r="Z116" s="10"/>
      <c r="AA116" s="14">
        <v>8000</v>
      </c>
      <c r="AB116" s="11"/>
      <c r="AC116" s="14">
        <v>24000</v>
      </c>
      <c r="AD116" s="11">
        <v>8000</v>
      </c>
      <c r="AE116" s="13" t="s">
        <v>45</v>
      </c>
      <c r="AF116" s="13">
        <v>0</v>
      </c>
      <c r="AG116" s="13">
        <v>0</v>
      </c>
      <c r="AH116" s="14">
        <v>24000</v>
      </c>
      <c r="AI116" s="13">
        <v>0</v>
      </c>
      <c r="AJ116" s="11" t="s">
        <v>47</v>
      </c>
    </row>
    <row r="117" spans="1:36" x14ac:dyDescent="0.25">
      <c r="A117" s="10">
        <v>109</v>
      </c>
      <c r="B117" s="10" t="s">
        <v>48</v>
      </c>
      <c r="C117" s="11" t="s">
        <v>44</v>
      </c>
      <c r="D117" s="11">
        <v>18149</v>
      </c>
      <c r="E117" s="19">
        <v>43885</v>
      </c>
      <c r="F117" s="12">
        <v>43900</v>
      </c>
      <c r="G117" s="13">
        <v>1357370</v>
      </c>
      <c r="H117" s="14">
        <v>20947</v>
      </c>
      <c r="I117" s="11">
        <v>0</v>
      </c>
      <c r="J117" s="21">
        <v>0</v>
      </c>
      <c r="K117" s="13">
        <v>1356580.25</v>
      </c>
      <c r="L117" s="13">
        <v>789.75</v>
      </c>
      <c r="M117" s="13">
        <v>0</v>
      </c>
      <c r="N117" s="13">
        <f t="shared" si="1"/>
        <v>1357370</v>
      </c>
      <c r="O117" s="13">
        <v>0</v>
      </c>
      <c r="P117" s="11" t="s">
        <v>44</v>
      </c>
      <c r="Q117" s="11">
        <v>18149</v>
      </c>
      <c r="R117" s="15">
        <v>1378317</v>
      </c>
      <c r="S117" s="11"/>
      <c r="T117" s="11"/>
      <c r="U117" s="11"/>
      <c r="V117" s="11"/>
      <c r="W117" s="11">
        <v>2730461</v>
      </c>
      <c r="X117" s="11"/>
      <c r="Y117" s="11">
        <v>5265</v>
      </c>
      <c r="Z117" s="10"/>
      <c r="AA117" s="14">
        <v>1316.25</v>
      </c>
      <c r="AB117" s="11"/>
      <c r="AC117" s="14">
        <v>3948.75</v>
      </c>
      <c r="AD117" s="11">
        <v>1316.25</v>
      </c>
      <c r="AE117" s="13" t="s">
        <v>45</v>
      </c>
      <c r="AF117" s="13">
        <v>0</v>
      </c>
      <c r="AG117" s="13">
        <v>0</v>
      </c>
      <c r="AH117" s="14">
        <v>3948.75</v>
      </c>
      <c r="AI117" s="13">
        <v>0</v>
      </c>
      <c r="AJ117" s="11" t="s">
        <v>47</v>
      </c>
    </row>
    <row r="118" spans="1:36" x14ac:dyDescent="0.25">
      <c r="A118" s="10">
        <v>110</v>
      </c>
      <c r="B118" s="10" t="s">
        <v>48</v>
      </c>
      <c r="C118" s="11" t="s">
        <v>44</v>
      </c>
      <c r="D118" s="11">
        <v>18151</v>
      </c>
      <c r="E118" s="19">
        <v>43887</v>
      </c>
      <c r="F118" s="12">
        <v>43900</v>
      </c>
      <c r="G118" s="13">
        <v>1246100</v>
      </c>
      <c r="H118" s="14">
        <v>33900</v>
      </c>
      <c r="I118" s="11">
        <v>0</v>
      </c>
      <c r="J118" s="21">
        <v>0</v>
      </c>
      <c r="K118" s="13">
        <v>1222100</v>
      </c>
      <c r="L118" s="13">
        <v>24000</v>
      </c>
      <c r="M118" s="13">
        <v>0</v>
      </c>
      <c r="N118" s="13">
        <f t="shared" si="1"/>
        <v>1246100</v>
      </c>
      <c r="O118" s="13">
        <v>0</v>
      </c>
      <c r="P118" s="11" t="s">
        <v>44</v>
      </c>
      <c r="Q118" s="11">
        <v>18151</v>
      </c>
      <c r="R118" s="15">
        <v>1280000</v>
      </c>
      <c r="S118" s="11"/>
      <c r="T118" s="11"/>
      <c r="U118" s="11"/>
      <c r="V118" s="11"/>
      <c r="W118" s="11">
        <v>2731175</v>
      </c>
      <c r="X118" s="11"/>
      <c r="Y118" s="11">
        <v>32000</v>
      </c>
      <c r="Z118" s="10"/>
      <c r="AA118" s="14">
        <v>8000</v>
      </c>
      <c r="AB118" s="11"/>
      <c r="AC118" s="14">
        <v>24000</v>
      </c>
      <c r="AD118" s="11">
        <v>8000</v>
      </c>
      <c r="AE118" s="13" t="s">
        <v>45</v>
      </c>
      <c r="AF118" s="13">
        <v>0</v>
      </c>
      <c r="AG118" s="13">
        <v>0</v>
      </c>
      <c r="AH118" s="14">
        <v>24000</v>
      </c>
      <c r="AI118" s="13">
        <v>0</v>
      </c>
      <c r="AJ118" s="11" t="s">
        <v>47</v>
      </c>
    </row>
    <row r="119" spans="1:36" x14ac:dyDescent="0.25">
      <c r="A119" s="10">
        <v>111</v>
      </c>
      <c r="B119" s="10" t="s">
        <v>48</v>
      </c>
      <c r="C119" s="11" t="s">
        <v>44</v>
      </c>
      <c r="D119" s="11">
        <v>18175</v>
      </c>
      <c r="E119" s="19">
        <v>43887</v>
      </c>
      <c r="F119" s="12">
        <v>43900</v>
      </c>
      <c r="G119" s="13">
        <v>3277549</v>
      </c>
      <c r="H119" s="14">
        <v>94805</v>
      </c>
      <c r="I119" s="11">
        <v>0</v>
      </c>
      <c r="J119" s="21">
        <v>0</v>
      </c>
      <c r="K119" s="13">
        <v>3273600.25</v>
      </c>
      <c r="L119" s="13">
        <v>3948.75</v>
      </c>
      <c r="M119" s="13">
        <v>0</v>
      </c>
      <c r="N119" s="13">
        <f t="shared" si="1"/>
        <v>3277549</v>
      </c>
      <c r="O119" s="13">
        <v>0</v>
      </c>
      <c r="P119" s="11" t="s">
        <v>44</v>
      </c>
      <c r="Q119" s="11">
        <v>18175</v>
      </c>
      <c r="R119" s="15">
        <v>3372354</v>
      </c>
      <c r="S119" s="11"/>
      <c r="T119" s="11"/>
      <c r="U119" s="11"/>
      <c r="V119" s="11"/>
      <c r="W119" s="11">
        <v>2730433</v>
      </c>
      <c r="X119" s="11"/>
      <c r="Y119" s="11">
        <v>651646</v>
      </c>
      <c r="Z119" s="10"/>
      <c r="AA119" s="14">
        <v>162911.5</v>
      </c>
      <c r="AB119" s="11"/>
      <c r="AC119" s="14">
        <v>488734.5</v>
      </c>
      <c r="AD119" s="11">
        <v>162911.5</v>
      </c>
      <c r="AE119" s="13" t="s">
        <v>45</v>
      </c>
      <c r="AF119" s="13">
        <v>0</v>
      </c>
      <c r="AG119" s="13">
        <v>0</v>
      </c>
      <c r="AH119" s="14">
        <v>488734.5</v>
      </c>
      <c r="AI119" s="13">
        <v>0</v>
      </c>
      <c r="AJ119" s="11" t="s">
        <v>47</v>
      </c>
    </row>
    <row r="120" spans="1:36" x14ac:dyDescent="0.25">
      <c r="A120" s="10">
        <v>112</v>
      </c>
      <c r="B120" s="10" t="s">
        <v>48</v>
      </c>
      <c r="C120" s="11" t="s">
        <v>44</v>
      </c>
      <c r="D120" s="11">
        <v>18179</v>
      </c>
      <c r="E120" s="19">
        <v>43889</v>
      </c>
      <c r="F120" s="12">
        <v>43900</v>
      </c>
      <c r="G120" s="13">
        <v>1458200</v>
      </c>
      <c r="H120" s="14">
        <v>77800</v>
      </c>
      <c r="I120" s="11">
        <v>0</v>
      </c>
      <c r="J120" s="21">
        <v>0</v>
      </c>
      <c r="K120" s="13">
        <v>1434200</v>
      </c>
      <c r="L120" s="13">
        <v>24000</v>
      </c>
      <c r="M120" s="13">
        <v>0</v>
      </c>
      <c r="N120" s="13">
        <f t="shared" si="1"/>
        <v>1458200</v>
      </c>
      <c r="O120" s="13">
        <v>0</v>
      </c>
      <c r="P120" s="11" t="s">
        <v>44</v>
      </c>
      <c r="Q120" s="11">
        <v>18179</v>
      </c>
      <c r="R120" s="15">
        <v>1536000</v>
      </c>
      <c r="S120" s="11"/>
      <c r="T120" s="11"/>
      <c r="U120" s="11"/>
      <c r="V120" s="11"/>
      <c r="W120" s="11">
        <v>2731216</v>
      </c>
      <c r="X120" s="11"/>
      <c r="Y120" s="11">
        <v>651646</v>
      </c>
      <c r="Z120" s="10"/>
      <c r="AA120" s="14">
        <v>162911.5</v>
      </c>
      <c r="AB120" s="11"/>
      <c r="AC120" s="14">
        <v>488734.5</v>
      </c>
      <c r="AD120" s="11">
        <v>162911.5</v>
      </c>
      <c r="AE120" s="13" t="s">
        <v>45</v>
      </c>
      <c r="AF120" s="13">
        <v>0</v>
      </c>
      <c r="AG120" s="13">
        <v>0</v>
      </c>
      <c r="AH120" s="14">
        <v>488734.5</v>
      </c>
      <c r="AI120" s="13">
        <v>0</v>
      </c>
      <c r="AJ120" s="11" t="s">
        <v>47</v>
      </c>
    </row>
    <row r="121" spans="1:36" x14ac:dyDescent="0.25">
      <c r="A121" s="10">
        <v>113</v>
      </c>
      <c r="B121" s="10" t="s">
        <v>48</v>
      </c>
      <c r="C121" s="11" t="s">
        <v>44</v>
      </c>
      <c r="D121" s="11">
        <v>18221</v>
      </c>
      <c r="E121" s="19">
        <v>43889</v>
      </c>
      <c r="F121" s="12">
        <v>43922</v>
      </c>
      <c r="G121" s="13">
        <v>1426184</v>
      </c>
      <c r="H121" s="14">
        <v>31053</v>
      </c>
      <c r="I121" s="11">
        <v>0</v>
      </c>
      <c r="J121" s="21">
        <v>0</v>
      </c>
      <c r="K121" s="13">
        <v>1422235.25</v>
      </c>
      <c r="L121" s="13">
        <v>3948.75</v>
      </c>
      <c r="M121" s="13">
        <v>0</v>
      </c>
      <c r="N121" s="13">
        <f t="shared" si="1"/>
        <v>1426184</v>
      </c>
      <c r="O121" s="13">
        <v>0</v>
      </c>
      <c r="P121" s="11" t="s">
        <v>44</v>
      </c>
      <c r="Q121" s="11">
        <v>18221</v>
      </c>
      <c r="R121" s="15">
        <v>1457237</v>
      </c>
      <c r="S121" s="11"/>
      <c r="T121" s="11"/>
      <c r="U121" s="11"/>
      <c r="V121" s="11"/>
      <c r="W121" s="11">
        <v>2751207</v>
      </c>
      <c r="X121" s="11"/>
      <c r="Y121" s="11">
        <v>6318</v>
      </c>
      <c r="Z121" s="10"/>
      <c r="AA121" s="14">
        <v>1579.5</v>
      </c>
      <c r="AB121" s="11"/>
      <c r="AC121" s="14">
        <v>4738.5</v>
      </c>
      <c r="AD121" s="11">
        <v>1579.5</v>
      </c>
      <c r="AE121" s="13" t="s">
        <v>45</v>
      </c>
      <c r="AF121" s="13">
        <v>0</v>
      </c>
      <c r="AG121" s="13">
        <v>0</v>
      </c>
      <c r="AH121" s="14">
        <v>4738.5</v>
      </c>
      <c r="AI121" s="13">
        <v>0</v>
      </c>
      <c r="AJ121" s="11" t="s">
        <v>47</v>
      </c>
    </row>
    <row r="122" spans="1:36" x14ac:dyDescent="0.25">
      <c r="A122" s="10">
        <v>114</v>
      </c>
      <c r="B122" s="10" t="s">
        <v>48</v>
      </c>
      <c r="C122" s="11" t="s">
        <v>44</v>
      </c>
      <c r="D122" s="11">
        <v>18222</v>
      </c>
      <c r="E122" s="19">
        <v>43890</v>
      </c>
      <c r="F122" s="12">
        <v>43922</v>
      </c>
      <c r="G122" s="13">
        <v>737500</v>
      </c>
      <c r="H122" s="14">
        <v>30500</v>
      </c>
      <c r="I122" s="11">
        <v>0</v>
      </c>
      <c r="J122" s="21">
        <v>0</v>
      </c>
      <c r="K122" s="13">
        <v>713500</v>
      </c>
      <c r="L122" s="13">
        <v>24000</v>
      </c>
      <c r="M122" s="13">
        <v>0</v>
      </c>
      <c r="N122" s="13">
        <f t="shared" si="1"/>
        <v>737500</v>
      </c>
      <c r="O122" s="13">
        <v>0</v>
      </c>
      <c r="P122" s="11" t="s">
        <v>44</v>
      </c>
      <c r="Q122" s="11">
        <v>18222</v>
      </c>
      <c r="R122" s="15">
        <v>768000</v>
      </c>
      <c r="S122" s="11"/>
      <c r="T122" s="11"/>
      <c r="U122" s="11"/>
      <c r="V122" s="11"/>
      <c r="W122" s="11">
        <v>2752154</v>
      </c>
      <c r="X122" s="11"/>
      <c r="Y122" s="11">
        <v>182771</v>
      </c>
      <c r="Z122" s="10"/>
      <c r="AA122" s="14">
        <v>45692.75</v>
      </c>
      <c r="AB122" s="11"/>
      <c r="AC122" s="14">
        <v>137078.25</v>
      </c>
      <c r="AD122" s="11">
        <v>45692.75</v>
      </c>
      <c r="AE122" s="13" t="s">
        <v>45</v>
      </c>
      <c r="AF122" s="13">
        <v>0</v>
      </c>
      <c r="AG122" s="13">
        <v>0</v>
      </c>
      <c r="AH122" s="14">
        <v>137078.25</v>
      </c>
      <c r="AI122" s="13">
        <v>0</v>
      </c>
      <c r="AJ122" s="11" t="s">
        <v>47</v>
      </c>
    </row>
    <row r="123" spans="1:36" x14ac:dyDescent="0.25">
      <c r="A123" s="10">
        <v>115</v>
      </c>
      <c r="B123" s="10" t="s">
        <v>48</v>
      </c>
      <c r="C123" s="11" t="s">
        <v>44</v>
      </c>
      <c r="D123" s="11">
        <v>18260</v>
      </c>
      <c r="E123" s="19">
        <v>43890</v>
      </c>
      <c r="F123" s="12">
        <v>43900</v>
      </c>
      <c r="G123" s="13">
        <v>893409</v>
      </c>
      <c r="H123" s="14">
        <v>0</v>
      </c>
      <c r="I123" s="11">
        <v>0</v>
      </c>
      <c r="J123" s="21">
        <v>0</v>
      </c>
      <c r="K123" s="13">
        <v>891033</v>
      </c>
      <c r="L123" s="13">
        <v>2376</v>
      </c>
      <c r="M123" s="13">
        <v>0</v>
      </c>
      <c r="N123" s="13">
        <f t="shared" si="1"/>
        <v>893409</v>
      </c>
      <c r="O123" s="13">
        <v>0</v>
      </c>
      <c r="P123" s="11" t="s">
        <v>44</v>
      </c>
      <c r="Q123" s="11">
        <v>18260</v>
      </c>
      <c r="R123" s="15">
        <v>893409</v>
      </c>
      <c r="S123" s="11"/>
      <c r="T123" s="11"/>
      <c r="U123" s="11"/>
      <c r="V123" s="11"/>
      <c r="W123" s="11">
        <v>2730768</v>
      </c>
      <c r="X123" s="11"/>
      <c r="Y123" s="11">
        <v>28600</v>
      </c>
      <c r="Z123" s="10"/>
      <c r="AA123" s="14">
        <v>7150</v>
      </c>
      <c r="AB123" s="11"/>
      <c r="AC123" s="14">
        <v>21450</v>
      </c>
      <c r="AD123" s="11">
        <v>7150</v>
      </c>
      <c r="AE123" s="13" t="s">
        <v>45</v>
      </c>
      <c r="AF123" s="13">
        <v>0</v>
      </c>
      <c r="AG123" s="13">
        <v>0</v>
      </c>
      <c r="AH123" s="14">
        <v>21450</v>
      </c>
      <c r="AI123" s="13">
        <v>0</v>
      </c>
      <c r="AJ123" s="11" t="s">
        <v>47</v>
      </c>
    </row>
    <row r="124" spans="1:36" x14ac:dyDescent="0.25">
      <c r="A124" s="10">
        <v>116</v>
      </c>
      <c r="B124" s="10" t="s">
        <v>48</v>
      </c>
      <c r="C124" s="11" t="s">
        <v>44</v>
      </c>
      <c r="D124" s="11">
        <v>18273</v>
      </c>
      <c r="E124" s="19">
        <v>43890</v>
      </c>
      <c r="F124" s="12">
        <v>43900</v>
      </c>
      <c r="G124" s="13">
        <v>847246</v>
      </c>
      <c r="H124" s="14">
        <v>0</v>
      </c>
      <c r="I124" s="11">
        <v>0</v>
      </c>
      <c r="J124" s="21">
        <v>0</v>
      </c>
      <c r="K124" s="13">
        <v>358511.5</v>
      </c>
      <c r="L124" s="13">
        <v>488734.5</v>
      </c>
      <c r="M124" s="13">
        <v>0</v>
      </c>
      <c r="N124" s="13">
        <f t="shared" si="1"/>
        <v>847246</v>
      </c>
      <c r="O124" s="13">
        <v>0</v>
      </c>
      <c r="P124" s="11" t="s">
        <v>44</v>
      </c>
      <c r="Q124" s="11">
        <v>18273</v>
      </c>
      <c r="R124" s="15">
        <v>847246</v>
      </c>
      <c r="S124" s="11"/>
      <c r="T124" s="11"/>
      <c r="U124" s="11"/>
      <c r="V124" s="11"/>
      <c r="W124" s="11">
        <v>2732816</v>
      </c>
      <c r="X124" s="11"/>
      <c r="Y124" s="11">
        <v>32000</v>
      </c>
      <c r="Z124" s="10"/>
      <c r="AA124" s="14">
        <v>8000</v>
      </c>
      <c r="AB124" s="11"/>
      <c r="AC124" s="14">
        <v>24000</v>
      </c>
      <c r="AD124" s="11">
        <v>8000</v>
      </c>
      <c r="AE124" s="13" t="s">
        <v>45</v>
      </c>
      <c r="AF124" s="13">
        <v>0</v>
      </c>
      <c r="AG124" s="13">
        <v>0</v>
      </c>
      <c r="AH124" s="14">
        <v>24000</v>
      </c>
      <c r="AI124" s="13">
        <v>0</v>
      </c>
      <c r="AJ124" s="11" t="s">
        <v>47</v>
      </c>
    </row>
    <row r="125" spans="1:36" x14ac:dyDescent="0.25">
      <c r="A125" s="10">
        <v>117</v>
      </c>
      <c r="B125" s="10" t="s">
        <v>48</v>
      </c>
      <c r="C125" s="11" t="s">
        <v>44</v>
      </c>
      <c r="D125" s="11">
        <v>18329</v>
      </c>
      <c r="E125" s="19">
        <v>43890</v>
      </c>
      <c r="F125" s="12">
        <v>43952</v>
      </c>
      <c r="G125" s="13">
        <v>749813</v>
      </c>
      <c r="H125" s="14">
        <v>97433</v>
      </c>
      <c r="I125" s="11">
        <v>0</v>
      </c>
      <c r="J125" s="21">
        <v>0</v>
      </c>
      <c r="K125" s="13">
        <v>261078.5</v>
      </c>
      <c r="L125" s="13">
        <v>488734.5</v>
      </c>
      <c r="M125" s="13">
        <v>0</v>
      </c>
      <c r="N125" s="13">
        <f t="shared" si="1"/>
        <v>749813</v>
      </c>
      <c r="O125" s="13">
        <v>0</v>
      </c>
      <c r="P125" s="11" t="s">
        <v>44</v>
      </c>
      <c r="Q125" s="11">
        <v>18329</v>
      </c>
      <c r="R125" s="15">
        <v>847246</v>
      </c>
      <c r="S125" s="11"/>
      <c r="T125" s="11"/>
      <c r="U125" s="11"/>
      <c r="V125" s="11"/>
      <c r="W125" s="11">
        <v>2776340</v>
      </c>
      <c r="X125" s="11"/>
      <c r="Y125" s="11">
        <v>504946</v>
      </c>
      <c r="Z125" s="10"/>
      <c r="AA125" s="14">
        <v>126236.5</v>
      </c>
      <c r="AB125" s="11"/>
      <c r="AC125" s="14">
        <v>378709.5</v>
      </c>
      <c r="AD125" s="11">
        <v>126236.5</v>
      </c>
      <c r="AE125" s="13" t="s">
        <v>45</v>
      </c>
      <c r="AF125" s="13">
        <v>0</v>
      </c>
      <c r="AG125" s="13">
        <v>0</v>
      </c>
      <c r="AH125" s="14">
        <v>378709.5</v>
      </c>
      <c r="AI125" s="13">
        <v>0</v>
      </c>
      <c r="AJ125" s="11" t="s">
        <v>47</v>
      </c>
    </row>
    <row r="126" spans="1:36" x14ac:dyDescent="0.25">
      <c r="A126" s="10">
        <v>118</v>
      </c>
      <c r="B126" s="10" t="s">
        <v>48</v>
      </c>
      <c r="C126" s="11" t="s">
        <v>44</v>
      </c>
      <c r="D126" s="11">
        <v>18343</v>
      </c>
      <c r="E126" s="19">
        <v>43903</v>
      </c>
      <c r="F126" s="12">
        <v>43935</v>
      </c>
      <c r="G126" s="13">
        <v>5361676</v>
      </c>
      <c r="H126" s="14">
        <v>122615</v>
      </c>
      <c r="I126" s="11">
        <v>0</v>
      </c>
      <c r="J126" s="21">
        <v>0</v>
      </c>
      <c r="K126" s="13">
        <v>5356937.5</v>
      </c>
      <c r="L126" s="13">
        <v>4738.5</v>
      </c>
      <c r="M126" s="13">
        <v>0</v>
      </c>
      <c r="N126" s="13">
        <f t="shared" si="1"/>
        <v>5361676</v>
      </c>
      <c r="O126" s="13">
        <v>0</v>
      </c>
      <c r="P126" s="11" t="s">
        <v>44</v>
      </c>
      <c r="Q126" s="11">
        <v>18343</v>
      </c>
      <c r="R126" s="15">
        <v>5484291</v>
      </c>
      <c r="S126" s="11"/>
      <c r="T126" s="11"/>
      <c r="U126" s="11"/>
      <c r="V126" s="11"/>
      <c r="W126" s="11">
        <v>2776742</v>
      </c>
      <c r="X126" s="11"/>
      <c r="Y126" s="11">
        <v>8424</v>
      </c>
      <c r="Z126" s="10"/>
      <c r="AA126" s="14">
        <v>2106</v>
      </c>
      <c r="AB126" s="11"/>
      <c r="AC126" s="14">
        <v>6318</v>
      </c>
      <c r="AD126" s="11">
        <v>2106</v>
      </c>
      <c r="AE126" s="13" t="s">
        <v>45</v>
      </c>
      <c r="AF126" s="13">
        <v>0</v>
      </c>
      <c r="AG126" s="13">
        <v>0</v>
      </c>
      <c r="AH126" s="14">
        <v>6318</v>
      </c>
      <c r="AI126" s="13">
        <v>0</v>
      </c>
      <c r="AJ126" s="11" t="s">
        <v>47</v>
      </c>
    </row>
    <row r="127" spans="1:36" x14ac:dyDescent="0.25">
      <c r="A127" s="10">
        <v>119</v>
      </c>
      <c r="B127" s="10" t="s">
        <v>48</v>
      </c>
      <c r="C127" s="11" t="s">
        <v>44</v>
      </c>
      <c r="D127" s="11">
        <v>18344</v>
      </c>
      <c r="E127" s="19">
        <v>43677</v>
      </c>
      <c r="F127" s="12">
        <v>43935</v>
      </c>
      <c r="G127" s="13">
        <v>2663617</v>
      </c>
      <c r="H127" s="14">
        <v>27409</v>
      </c>
      <c r="I127" s="11">
        <v>0</v>
      </c>
      <c r="J127" s="21">
        <v>0</v>
      </c>
      <c r="K127" s="13">
        <v>2526538.75</v>
      </c>
      <c r="L127" s="13">
        <v>137078.25</v>
      </c>
      <c r="M127" s="13">
        <v>0</v>
      </c>
      <c r="N127" s="13">
        <f t="shared" si="1"/>
        <v>2663617</v>
      </c>
      <c r="O127" s="13">
        <v>0</v>
      </c>
      <c r="P127" s="11" t="s">
        <v>44</v>
      </c>
      <c r="Q127" s="11">
        <v>18344</v>
      </c>
      <c r="R127" s="18">
        <v>2691026</v>
      </c>
      <c r="S127" s="11"/>
      <c r="T127" s="11"/>
      <c r="U127" s="11"/>
      <c r="V127" s="11"/>
      <c r="W127" s="11">
        <v>2774931</v>
      </c>
      <c r="X127" s="11"/>
      <c r="Y127" s="13">
        <v>257235</v>
      </c>
      <c r="Z127" s="10"/>
      <c r="AA127" s="14">
        <v>64308.75</v>
      </c>
      <c r="AB127" s="11"/>
      <c r="AC127" s="14">
        <v>192926.25</v>
      </c>
      <c r="AD127" s="11">
        <v>64308.75</v>
      </c>
      <c r="AE127" s="13" t="s">
        <v>45</v>
      </c>
      <c r="AF127" s="13">
        <v>0</v>
      </c>
      <c r="AG127" s="13">
        <v>0</v>
      </c>
      <c r="AH127" s="14">
        <v>192926.25</v>
      </c>
      <c r="AI127" s="13">
        <v>0</v>
      </c>
      <c r="AJ127" s="11" t="s">
        <v>47</v>
      </c>
    </row>
    <row r="128" spans="1:36" x14ac:dyDescent="0.25">
      <c r="A128" s="10">
        <v>120</v>
      </c>
      <c r="B128" s="10" t="s">
        <v>48</v>
      </c>
      <c r="C128" s="11" t="s">
        <v>44</v>
      </c>
      <c r="D128" s="11">
        <v>18347</v>
      </c>
      <c r="E128" s="19">
        <v>42900</v>
      </c>
      <c r="F128" s="12">
        <v>43935</v>
      </c>
      <c r="G128" s="13">
        <v>1239300</v>
      </c>
      <c r="H128" s="14">
        <v>37300</v>
      </c>
      <c r="I128" s="11">
        <v>0</v>
      </c>
      <c r="J128" s="21">
        <v>0</v>
      </c>
      <c r="K128" s="13">
        <v>1217850</v>
      </c>
      <c r="L128" s="13">
        <v>21450</v>
      </c>
      <c r="M128" s="13">
        <v>0</v>
      </c>
      <c r="N128" s="13">
        <f t="shared" si="1"/>
        <v>1239300</v>
      </c>
      <c r="O128" s="13">
        <v>0</v>
      </c>
      <c r="P128" s="11" t="s">
        <v>44</v>
      </c>
      <c r="Q128" s="11">
        <v>18347</v>
      </c>
      <c r="R128" s="18">
        <v>1280000</v>
      </c>
      <c r="S128" s="11"/>
      <c r="T128" s="11"/>
      <c r="U128" s="11"/>
      <c r="V128" s="11"/>
      <c r="W128" s="11">
        <v>2784232</v>
      </c>
      <c r="X128" s="11"/>
      <c r="Y128" s="13">
        <v>23460</v>
      </c>
      <c r="Z128" s="10"/>
      <c r="AA128" s="14">
        <v>5865</v>
      </c>
      <c r="AB128" s="11"/>
      <c r="AC128" s="14">
        <v>17595</v>
      </c>
      <c r="AD128" s="11">
        <v>5865</v>
      </c>
      <c r="AE128" s="13" t="s">
        <v>45</v>
      </c>
      <c r="AF128" s="13">
        <v>0</v>
      </c>
      <c r="AG128" s="13">
        <v>0</v>
      </c>
      <c r="AH128" s="14">
        <v>17595</v>
      </c>
      <c r="AI128" s="13">
        <v>0</v>
      </c>
      <c r="AJ128" s="11" t="s">
        <v>47</v>
      </c>
    </row>
    <row r="129" spans="1:36" x14ac:dyDescent="0.25">
      <c r="A129" s="10">
        <v>121</v>
      </c>
      <c r="B129" s="10" t="s">
        <v>48</v>
      </c>
      <c r="C129" s="11" t="s">
        <v>44</v>
      </c>
      <c r="D129" s="11">
        <v>18353</v>
      </c>
      <c r="E129" s="19">
        <v>43903</v>
      </c>
      <c r="F129" s="12">
        <v>43952</v>
      </c>
      <c r="G129" s="13">
        <v>1484900</v>
      </c>
      <c r="H129" s="14">
        <v>111700</v>
      </c>
      <c r="I129" s="11">
        <v>0</v>
      </c>
      <c r="J129" s="21">
        <v>0</v>
      </c>
      <c r="K129" s="13">
        <v>1460900</v>
      </c>
      <c r="L129" s="13">
        <v>24000</v>
      </c>
      <c r="M129" s="13">
        <v>0</v>
      </c>
      <c r="N129" s="13">
        <f t="shared" si="1"/>
        <v>1484900</v>
      </c>
      <c r="O129" s="13">
        <v>0</v>
      </c>
      <c r="P129" s="11" t="s">
        <v>44</v>
      </c>
      <c r="Q129" s="11">
        <v>18353</v>
      </c>
      <c r="R129" s="15">
        <v>1600000</v>
      </c>
      <c r="S129" s="11"/>
      <c r="T129" s="11"/>
      <c r="U129" s="11"/>
      <c r="V129" s="11"/>
      <c r="W129" s="11">
        <v>2801896</v>
      </c>
      <c r="X129" s="11"/>
      <c r="Y129" s="11">
        <v>75840</v>
      </c>
      <c r="Z129" s="10"/>
      <c r="AA129" s="14">
        <v>18960</v>
      </c>
      <c r="AB129" s="11"/>
      <c r="AC129" s="14">
        <v>56880</v>
      </c>
      <c r="AD129" s="11">
        <v>18960</v>
      </c>
      <c r="AE129" s="13" t="s">
        <v>45</v>
      </c>
      <c r="AF129" s="13">
        <v>0</v>
      </c>
      <c r="AG129" s="13">
        <v>0</v>
      </c>
      <c r="AH129" s="14">
        <v>56880</v>
      </c>
      <c r="AI129" s="13">
        <v>0</v>
      </c>
      <c r="AJ129" s="11" t="s">
        <v>47</v>
      </c>
    </row>
    <row r="130" spans="1:36" x14ac:dyDescent="0.25">
      <c r="A130" s="10">
        <v>122</v>
      </c>
      <c r="B130" s="10" t="s">
        <v>48</v>
      </c>
      <c r="C130" s="11" t="s">
        <v>44</v>
      </c>
      <c r="D130" s="11">
        <v>18414</v>
      </c>
      <c r="E130" s="19">
        <v>43903</v>
      </c>
      <c r="F130" s="12">
        <v>43935</v>
      </c>
      <c r="G130" s="13">
        <v>847246</v>
      </c>
      <c r="H130" s="14">
        <v>0</v>
      </c>
      <c r="I130" s="11">
        <v>0</v>
      </c>
      <c r="J130" s="21">
        <v>0</v>
      </c>
      <c r="K130" s="13">
        <v>468536.5</v>
      </c>
      <c r="L130" s="13">
        <v>378709.5</v>
      </c>
      <c r="M130" s="13">
        <v>0</v>
      </c>
      <c r="N130" s="13">
        <f t="shared" si="1"/>
        <v>847246</v>
      </c>
      <c r="O130" s="13">
        <v>0</v>
      </c>
      <c r="P130" s="11" t="s">
        <v>44</v>
      </c>
      <c r="Q130" s="11">
        <v>18414</v>
      </c>
      <c r="R130" s="15">
        <v>847246</v>
      </c>
      <c r="S130" s="11"/>
      <c r="T130" s="11"/>
      <c r="U130" s="11"/>
      <c r="V130" s="11"/>
      <c r="W130" s="11">
        <v>2776330</v>
      </c>
      <c r="X130" s="11"/>
      <c r="Y130" s="11">
        <v>3159</v>
      </c>
      <c r="Z130" s="10"/>
      <c r="AA130" s="14">
        <v>789.75</v>
      </c>
      <c r="AB130" s="11"/>
      <c r="AC130" s="14">
        <v>2369.25</v>
      </c>
      <c r="AD130" s="11">
        <v>789.75</v>
      </c>
      <c r="AE130" s="13" t="s">
        <v>45</v>
      </c>
      <c r="AF130" s="13">
        <v>0</v>
      </c>
      <c r="AG130" s="13">
        <v>0</v>
      </c>
      <c r="AH130" s="14">
        <v>2369.25</v>
      </c>
      <c r="AI130" s="13">
        <v>0</v>
      </c>
      <c r="AJ130" s="11" t="s">
        <v>47</v>
      </c>
    </row>
    <row r="131" spans="1:36" x14ac:dyDescent="0.25">
      <c r="A131" s="10">
        <v>123</v>
      </c>
      <c r="B131" s="10" t="s">
        <v>48</v>
      </c>
      <c r="C131" s="11" t="s">
        <v>44</v>
      </c>
      <c r="D131" s="11">
        <v>18516</v>
      </c>
      <c r="E131" s="19">
        <v>43903</v>
      </c>
      <c r="F131" s="12">
        <v>43952</v>
      </c>
      <c r="G131" s="13">
        <v>3468610</v>
      </c>
      <c r="H131" s="14">
        <v>185940</v>
      </c>
      <c r="I131" s="11">
        <v>0</v>
      </c>
      <c r="J131" s="21">
        <v>0</v>
      </c>
      <c r="K131" s="13">
        <v>3462292</v>
      </c>
      <c r="L131" s="13">
        <v>6318</v>
      </c>
      <c r="M131" s="13">
        <v>0</v>
      </c>
      <c r="N131" s="13">
        <f t="shared" si="1"/>
        <v>3468610</v>
      </c>
      <c r="O131" s="13">
        <v>0</v>
      </c>
      <c r="P131" s="11" t="s">
        <v>44</v>
      </c>
      <c r="Q131" s="11">
        <v>18516</v>
      </c>
      <c r="R131" s="15">
        <v>3654550</v>
      </c>
      <c r="S131" s="11"/>
      <c r="T131" s="11"/>
      <c r="U131" s="11"/>
      <c r="V131" s="11"/>
      <c r="W131" s="11">
        <v>2782945</v>
      </c>
      <c r="X131" s="11"/>
      <c r="Y131" s="11">
        <v>651646</v>
      </c>
      <c r="Z131" s="10"/>
      <c r="AA131" s="14">
        <v>162912</v>
      </c>
      <c r="AB131" s="11"/>
      <c r="AC131" s="14">
        <v>488735</v>
      </c>
      <c r="AD131" s="11">
        <v>162912</v>
      </c>
      <c r="AE131" s="13" t="s">
        <v>46</v>
      </c>
      <c r="AF131" s="13">
        <v>0</v>
      </c>
      <c r="AG131" s="13">
        <v>0</v>
      </c>
      <c r="AH131" s="14">
        <v>488735</v>
      </c>
      <c r="AI131" s="13">
        <v>0</v>
      </c>
      <c r="AJ131" s="11" t="s">
        <v>47</v>
      </c>
    </row>
    <row r="132" spans="1:36" x14ac:dyDescent="0.25">
      <c r="A132" s="10">
        <v>124</v>
      </c>
      <c r="B132" s="10" t="s">
        <v>48</v>
      </c>
      <c r="C132" s="11" t="s">
        <v>44</v>
      </c>
      <c r="D132" s="11">
        <v>18522</v>
      </c>
      <c r="E132" s="19">
        <v>43903</v>
      </c>
      <c r="F132" s="12">
        <v>43935</v>
      </c>
      <c r="G132" s="13">
        <v>7285270</v>
      </c>
      <c r="H132" s="14">
        <v>117431</v>
      </c>
      <c r="I132" s="11">
        <v>0</v>
      </c>
      <c r="J132" s="21">
        <v>0</v>
      </c>
      <c r="K132" s="13">
        <v>7110959</v>
      </c>
      <c r="L132" s="13">
        <v>56880</v>
      </c>
      <c r="M132" s="13">
        <v>0</v>
      </c>
      <c r="N132" s="13">
        <f t="shared" si="1"/>
        <v>7167839</v>
      </c>
      <c r="O132" s="13">
        <v>117431</v>
      </c>
      <c r="P132" s="11" t="s">
        <v>44</v>
      </c>
      <c r="Q132" s="11">
        <v>18522</v>
      </c>
      <c r="R132" s="15">
        <v>7285270</v>
      </c>
      <c r="S132" s="11"/>
      <c r="T132" s="11"/>
      <c r="U132" s="11"/>
      <c r="V132" s="11"/>
      <c r="W132" s="11">
        <v>2774396</v>
      </c>
      <c r="X132" s="11"/>
      <c r="Y132" s="11">
        <v>66504</v>
      </c>
      <c r="Z132" s="10"/>
      <c r="AA132" s="14">
        <v>16626</v>
      </c>
      <c r="AB132" s="11"/>
      <c r="AC132" s="14">
        <v>49878</v>
      </c>
      <c r="AD132" s="11">
        <v>16626</v>
      </c>
      <c r="AE132" s="13" t="s">
        <v>46</v>
      </c>
      <c r="AF132" s="13">
        <v>0</v>
      </c>
      <c r="AG132" s="13">
        <v>0</v>
      </c>
      <c r="AH132" s="14">
        <v>49878</v>
      </c>
      <c r="AI132" s="13">
        <v>0</v>
      </c>
      <c r="AJ132" s="11" t="s">
        <v>47</v>
      </c>
    </row>
    <row r="133" spans="1:36" x14ac:dyDescent="0.25">
      <c r="A133" s="10">
        <v>125</v>
      </c>
      <c r="B133" s="10" t="s">
        <v>48</v>
      </c>
      <c r="C133" s="11" t="s">
        <v>44</v>
      </c>
      <c r="D133" s="11">
        <v>18595</v>
      </c>
      <c r="E133" s="19">
        <v>43906</v>
      </c>
      <c r="F133" s="12">
        <v>43952</v>
      </c>
      <c r="G133" s="13">
        <v>1277576</v>
      </c>
      <c r="H133" s="14">
        <v>73916</v>
      </c>
      <c r="I133" s="11">
        <v>0</v>
      </c>
      <c r="J133" s="21">
        <v>0</v>
      </c>
      <c r="K133" s="13">
        <v>1275206.75</v>
      </c>
      <c r="L133" s="13">
        <v>2369.25</v>
      </c>
      <c r="M133" s="13">
        <v>0</v>
      </c>
      <c r="N133" s="13">
        <f t="shared" si="1"/>
        <v>1277576</v>
      </c>
      <c r="O133" s="13">
        <v>0</v>
      </c>
      <c r="P133" s="11" t="s">
        <v>44</v>
      </c>
      <c r="Q133" s="11">
        <v>18595</v>
      </c>
      <c r="R133" s="15">
        <v>1351492</v>
      </c>
      <c r="S133" s="11"/>
      <c r="T133" s="11"/>
      <c r="U133" s="11"/>
      <c r="V133" s="11"/>
      <c r="W133" s="11">
        <v>2788592</v>
      </c>
      <c r="X133" s="11"/>
      <c r="Y133" s="11">
        <v>73192</v>
      </c>
      <c r="Z133" s="10"/>
      <c r="AA133" s="14">
        <v>18298</v>
      </c>
      <c r="AB133" s="11"/>
      <c r="AC133" s="14">
        <v>54894</v>
      </c>
      <c r="AD133" s="11">
        <v>18298</v>
      </c>
      <c r="AE133" s="13" t="s">
        <v>46</v>
      </c>
      <c r="AF133" s="13">
        <v>0</v>
      </c>
      <c r="AG133" s="13">
        <v>0</v>
      </c>
      <c r="AH133" s="14">
        <v>54894</v>
      </c>
      <c r="AI133" s="13">
        <v>0</v>
      </c>
      <c r="AJ133" s="11" t="s">
        <v>47</v>
      </c>
    </row>
    <row r="134" spans="1:36" x14ac:dyDescent="0.25">
      <c r="Y134" s="28">
        <f>SUM(Y9:Y133)</f>
        <v>34456690</v>
      </c>
      <c r="AA134" s="28">
        <f>SUM(AA9:AA133)</f>
        <v>8614173.25</v>
      </c>
      <c r="AC134" s="28">
        <f>SUM(AC9:AC133)</f>
        <v>25842518.75</v>
      </c>
      <c r="AD134" s="28">
        <f>SUM(AD9:AD133)</f>
        <v>8614173.25</v>
      </c>
      <c r="AH134" s="28">
        <f>SUM(AH9:AH133)</f>
        <v>25842518.75</v>
      </c>
    </row>
  </sheetData>
  <autoFilter ref="A8:AJ8"/>
  <mergeCells count="2">
    <mergeCell ref="Q7:AH7"/>
    <mergeCell ref="A7:O7"/>
  </mergeCells>
  <conditionalFormatting sqref="C35:D126 P35:Q133 C128:D133 C127">
    <cfRule type="expression" dxfId="264" priority="3801">
      <formula>($AF35:$AF19393="Total general")</formula>
    </cfRule>
    <cfRule type="expression" dxfId="263" priority="3802">
      <formula>($AF35:$AF19393="Total FACTURA PAGADA")</formula>
    </cfRule>
    <cfRule type="expression" dxfId="262" priority="3803">
      <formula>($AF35:$AF19393="Total FACTURA EN TRAMITE DE AUDITORIA Y NO VENCIDA PARA PAGO")</formula>
    </cfRule>
    <cfRule type="expression" dxfId="261" priority="3804">
      <formula>($AF35:$AF19393="Total FACTURA DEVUELTA")</formula>
    </cfRule>
    <cfRule type="expression" dxfId="260" priority="3805">
      <formula>($AF35:$AF19393="Total FACTURA NO RECIBIDA")</formula>
    </cfRule>
  </conditionalFormatting>
  <conditionalFormatting sqref="C34:D34 P34:Q34">
    <cfRule type="expression" dxfId="259" priority="3816">
      <formula>($AF34:$AF19391="Total general")</formula>
    </cfRule>
    <cfRule type="expression" dxfId="258" priority="3817">
      <formula>($AF34:$AF19391="Total FACTURA PAGADA")</formula>
    </cfRule>
    <cfRule type="expression" dxfId="257" priority="3818">
      <formula>($AF34:$AF19391="Total FACTURA EN TRAMITE DE AUDITORIA Y NO VENCIDA PARA PAGO")</formula>
    </cfRule>
    <cfRule type="expression" dxfId="256" priority="3819">
      <formula>($AF34:$AF19391="Total FACTURA DEVUELTA")</formula>
    </cfRule>
    <cfRule type="expression" dxfId="255" priority="3820">
      <formula>($AF34:$AF19391="Total FACTURA NO RECIBIDA")</formula>
    </cfRule>
  </conditionalFormatting>
  <conditionalFormatting sqref="C33:D33 P33:Q33">
    <cfRule type="expression" dxfId="254" priority="3831">
      <formula>($AF33:$AF19389="Total general")</formula>
    </cfRule>
    <cfRule type="expression" dxfId="253" priority="3832">
      <formula>($AF33:$AF19389="Total FACTURA PAGADA")</formula>
    </cfRule>
    <cfRule type="expression" dxfId="252" priority="3833">
      <formula>($AF33:$AF19389="Total FACTURA EN TRAMITE DE AUDITORIA Y NO VENCIDA PARA PAGO")</formula>
    </cfRule>
    <cfRule type="expression" dxfId="251" priority="3834">
      <formula>($AF33:$AF19389="Total FACTURA DEVUELTA")</formula>
    </cfRule>
    <cfRule type="expression" dxfId="250" priority="3835">
      <formula>($AF33:$AF19389="Total FACTURA NO RECIBIDA")</formula>
    </cfRule>
  </conditionalFormatting>
  <conditionalFormatting sqref="C32:D32 P32:Q32">
    <cfRule type="expression" dxfId="249" priority="3846">
      <formula>($AF32:$AF19387="Total general")</formula>
    </cfRule>
    <cfRule type="expression" dxfId="248" priority="3847">
      <formula>($AF32:$AF19387="Total FACTURA PAGADA")</formula>
    </cfRule>
    <cfRule type="expression" dxfId="247" priority="3848">
      <formula>($AF32:$AF19387="Total FACTURA EN TRAMITE DE AUDITORIA Y NO VENCIDA PARA PAGO")</formula>
    </cfRule>
    <cfRule type="expression" dxfId="246" priority="3849">
      <formula>($AF32:$AF19387="Total FACTURA DEVUELTA")</formula>
    </cfRule>
    <cfRule type="expression" dxfId="245" priority="3850">
      <formula>($AF32:$AF19387="Total FACTURA NO RECIBIDA")</formula>
    </cfRule>
  </conditionalFormatting>
  <conditionalFormatting sqref="C31:D31 P31:Q31">
    <cfRule type="expression" dxfId="244" priority="3861">
      <formula>($AF31:$AF19385="Total general")</formula>
    </cfRule>
    <cfRule type="expression" dxfId="243" priority="3862">
      <formula>($AF31:$AF19385="Total FACTURA PAGADA")</formula>
    </cfRule>
    <cfRule type="expression" dxfId="242" priority="3863">
      <formula>($AF31:$AF19385="Total FACTURA EN TRAMITE DE AUDITORIA Y NO VENCIDA PARA PAGO")</formula>
    </cfRule>
    <cfRule type="expression" dxfId="241" priority="3864">
      <formula>($AF31:$AF19385="Total FACTURA DEVUELTA")</formula>
    </cfRule>
    <cfRule type="expression" dxfId="240" priority="3865">
      <formula>($AF31:$AF19385="Total FACTURA NO RECIBIDA")</formula>
    </cfRule>
  </conditionalFormatting>
  <conditionalFormatting sqref="C30:D30 P30:Q30">
    <cfRule type="expression" dxfId="239" priority="3876">
      <formula>($AF30:$AF19383="Total general")</formula>
    </cfRule>
    <cfRule type="expression" dxfId="238" priority="3877">
      <formula>($AF30:$AF19383="Total FACTURA PAGADA")</formula>
    </cfRule>
    <cfRule type="expression" dxfId="237" priority="3878">
      <formula>($AF30:$AF19383="Total FACTURA EN TRAMITE DE AUDITORIA Y NO VENCIDA PARA PAGO")</formula>
    </cfRule>
    <cfRule type="expression" dxfId="236" priority="3879">
      <formula>($AF30:$AF19383="Total FACTURA DEVUELTA")</formula>
    </cfRule>
    <cfRule type="expression" dxfId="235" priority="3880">
      <formula>($AF30:$AF19383="Total FACTURA NO RECIBIDA")</formula>
    </cfRule>
  </conditionalFormatting>
  <conditionalFormatting sqref="C29:D29 P29:Q29">
    <cfRule type="expression" dxfId="234" priority="3891">
      <formula>($AF29:$AF19381="Total general")</formula>
    </cfRule>
    <cfRule type="expression" dxfId="233" priority="3892">
      <formula>($AF29:$AF19381="Total FACTURA PAGADA")</formula>
    </cfRule>
    <cfRule type="expression" dxfId="232" priority="3893">
      <formula>($AF29:$AF19381="Total FACTURA EN TRAMITE DE AUDITORIA Y NO VENCIDA PARA PAGO")</formula>
    </cfRule>
    <cfRule type="expression" dxfId="231" priority="3894">
      <formula>($AF29:$AF19381="Total FACTURA DEVUELTA")</formula>
    </cfRule>
    <cfRule type="expression" dxfId="230" priority="3895">
      <formula>($AF29:$AF19381="Total FACTURA NO RECIBIDA")</formula>
    </cfRule>
  </conditionalFormatting>
  <conditionalFormatting sqref="C28:D28 P28:Q28">
    <cfRule type="expression" dxfId="229" priority="3906">
      <formula>($AF28:$AF19379="Total general")</formula>
    </cfRule>
    <cfRule type="expression" dxfId="228" priority="3907">
      <formula>($AF28:$AF19379="Total FACTURA PAGADA")</formula>
    </cfRule>
    <cfRule type="expression" dxfId="227" priority="3908">
      <formula>($AF28:$AF19379="Total FACTURA EN TRAMITE DE AUDITORIA Y NO VENCIDA PARA PAGO")</formula>
    </cfRule>
    <cfRule type="expression" dxfId="226" priority="3909">
      <formula>($AF28:$AF19379="Total FACTURA DEVUELTA")</formula>
    </cfRule>
    <cfRule type="expression" dxfId="225" priority="3910">
      <formula>($AF28:$AF19379="Total FACTURA NO RECIBIDA")</formula>
    </cfRule>
  </conditionalFormatting>
  <conditionalFormatting sqref="C27:D27 P27:Q27">
    <cfRule type="expression" dxfId="224" priority="3921">
      <formula>($AF27:$AF19377="Total general")</formula>
    </cfRule>
    <cfRule type="expression" dxfId="223" priority="3922">
      <formula>($AF27:$AF19377="Total FACTURA PAGADA")</formula>
    </cfRule>
    <cfRule type="expression" dxfId="222" priority="3923">
      <formula>($AF27:$AF19377="Total FACTURA EN TRAMITE DE AUDITORIA Y NO VENCIDA PARA PAGO")</formula>
    </cfRule>
    <cfRule type="expression" dxfId="221" priority="3924">
      <formula>($AF27:$AF19377="Total FACTURA DEVUELTA")</formula>
    </cfRule>
    <cfRule type="expression" dxfId="220" priority="3925">
      <formula>($AF27:$AF19377="Total FACTURA NO RECIBIDA")</formula>
    </cfRule>
  </conditionalFormatting>
  <conditionalFormatting sqref="C26:D26 P26:Q26">
    <cfRule type="expression" dxfId="219" priority="3936">
      <formula>($AF26:$AF19375="Total general")</formula>
    </cfRule>
    <cfRule type="expression" dxfId="218" priority="3937">
      <formula>($AF26:$AF19375="Total FACTURA PAGADA")</formula>
    </cfRule>
    <cfRule type="expression" dxfId="217" priority="3938">
      <formula>($AF26:$AF19375="Total FACTURA EN TRAMITE DE AUDITORIA Y NO VENCIDA PARA PAGO")</formula>
    </cfRule>
    <cfRule type="expression" dxfId="216" priority="3939">
      <formula>($AF26:$AF19375="Total FACTURA DEVUELTA")</formula>
    </cfRule>
    <cfRule type="expression" dxfId="215" priority="3940">
      <formula>($AF26:$AF19375="Total FACTURA NO RECIBIDA")</formula>
    </cfRule>
  </conditionalFormatting>
  <conditionalFormatting sqref="C25:D25 P25:Q25">
    <cfRule type="expression" dxfId="214" priority="3951">
      <formula>($AF25:$AF19373="Total general")</formula>
    </cfRule>
    <cfRule type="expression" dxfId="213" priority="3952">
      <formula>($AF25:$AF19373="Total FACTURA PAGADA")</formula>
    </cfRule>
    <cfRule type="expression" dxfId="212" priority="3953">
      <formula>($AF25:$AF19373="Total FACTURA EN TRAMITE DE AUDITORIA Y NO VENCIDA PARA PAGO")</formula>
    </cfRule>
    <cfRule type="expression" dxfId="211" priority="3954">
      <formula>($AF25:$AF19373="Total FACTURA DEVUELTA")</formula>
    </cfRule>
    <cfRule type="expression" dxfId="210" priority="3955">
      <formula>($AF25:$AF19373="Total FACTURA NO RECIBIDA")</formula>
    </cfRule>
  </conditionalFormatting>
  <conditionalFormatting sqref="C24:D24 P24:Q24">
    <cfRule type="expression" dxfId="209" priority="3966">
      <formula>($AF24:$AF19371="Total general")</formula>
    </cfRule>
    <cfRule type="expression" dxfId="208" priority="3967">
      <formula>($AF24:$AF19371="Total FACTURA PAGADA")</formula>
    </cfRule>
    <cfRule type="expression" dxfId="207" priority="3968">
      <formula>($AF24:$AF19371="Total FACTURA EN TRAMITE DE AUDITORIA Y NO VENCIDA PARA PAGO")</formula>
    </cfRule>
    <cfRule type="expression" dxfId="206" priority="3969">
      <formula>($AF24:$AF19371="Total FACTURA DEVUELTA")</formula>
    </cfRule>
    <cfRule type="expression" dxfId="205" priority="3970">
      <formula>($AF24:$AF19371="Total FACTURA NO RECIBIDA")</formula>
    </cfRule>
  </conditionalFormatting>
  <conditionalFormatting sqref="C23:D23 P23:Q23">
    <cfRule type="expression" dxfId="204" priority="3981">
      <formula>($AF23:$AF19369="Total general")</formula>
    </cfRule>
    <cfRule type="expression" dxfId="203" priority="3982">
      <formula>($AF23:$AF19369="Total FACTURA PAGADA")</formula>
    </cfRule>
    <cfRule type="expression" dxfId="202" priority="3983">
      <formula>($AF23:$AF19369="Total FACTURA EN TRAMITE DE AUDITORIA Y NO VENCIDA PARA PAGO")</formula>
    </cfRule>
    <cfRule type="expression" dxfId="201" priority="3984">
      <formula>($AF23:$AF19369="Total FACTURA DEVUELTA")</formula>
    </cfRule>
    <cfRule type="expression" dxfId="200" priority="3985">
      <formula>($AF23:$AF19369="Total FACTURA NO RECIBIDA")</formula>
    </cfRule>
  </conditionalFormatting>
  <conditionalFormatting sqref="C22:D22 P22:Q22">
    <cfRule type="expression" dxfId="199" priority="3996">
      <formula>($AF22:$AF19367="Total general")</formula>
    </cfRule>
    <cfRule type="expression" dxfId="198" priority="3997">
      <formula>($AF22:$AF19367="Total FACTURA PAGADA")</formula>
    </cfRule>
    <cfRule type="expression" dxfId="197" priority="3998">
      <formula>($AF22:$AF19367="Total FACTURA EN TRAMITE DE AUDITORIA Y NO VENCIDA PARA PAGO")</formula>
    </cfRule>
    <cfRule type="expression" dxfId="196" priority="3999">
      <formula>($AF22:$AF19367="Total FACTURA DEVUELTA")</formula>
    </cfRule>
    <cfRule type="expression" dxfId="195" priority="4000">
      <formula>($AF22:$AF19367="Total FACTURA NO RECIBIDA")</formula>
    </cfRule>
  </conditionalFormatting>
  <conditionalFormatting sqref="C21:D21 P21:Q21">
    <cfRule type="expression" dxfId="194" priority="4011">
      <formula>($AF21:$AF19365="Total general")</formula>
    </cfRule>
    <cfRule type="expression" dxfId="193" priority="4012">
      <formula>($AF21:$AF19365="Total FACTURA PAGADA")</formula>
    </cfRule>
    <cfRule type="expression" dxfId="192" priority="4013">
      <formula>($AF21:$AF19365="Total FACTURA EN TRAMITE DE AUDITORIA Y NO VENCIDA PARA PAGO")</formula>
    </cfRule>
    <cfRule type="expression" dxfId="191" priority="4014">
      <formula>($AF21:$AF19365="Total FACTURA DEVUELTA")</formula>
    </cfRule>
    <cfRule type="expression" dxfId="190" priority="4015">
      <formula>($AF21:$AF19365="Total FACTURA NO RECIBIDA")</formula>
    </cfRule>
  </conditionalFormatting>
  <conditionalFormatting sqref="C20:D20 P20:Q20">
    <cfRule type="expression" dxfId="189" priority="4026">
      <formula>($AF20:$AF19363="Total general")</formula>
    </cfRule>
    <cfRule type="expression" dxfId="188" priority="4027">
      <formula>($AF20:$AF19363="Total FACTURA PAGADA")</formula>
    </cfRule>
    <cfRule type="expression" dxfId="187" priority="4028">
      <formula>($AF20:$AF19363="Total FACTURA EN TRAMITE DE AUDITORIA Y NO VENCIDA PARA PAGO")</formula>
    </cfRule>
    <cfRule type="expression" dxfId="186" priority="4029">
      <formula>($AF20:$AF19363="Total FACTURA DEVUELTA")</formula>
    </cfRule>
    <cfRule type="expression" dxfId="185" priority="4030">
      <formula>($AF20:$AF19363="Total FACTURA NO RECIBIDA")</formula>
    </cfRule>
  </conditionalFormatting>
  <conditionalFormatting sqref="C19:D19 P19:Q19">
    <cfRule type="expression" dxfId="184" priority="4041">
      <formula>($AF19:$AF19361="Total general")</formula>
    </cfRule>
    <cfRule type="expression" dxfId="183" priority="4042">
      <formula>($AF19:$AF19361="Total FACTURA PAGADA")</formula>
    </cfRule>
    <cfRule type="expression" dxfId="182" priority="4043">
      <formula>($AF19:$AF19361="Total FACTURA EN TRAMITE DE AUDITORIA Y NO VENCIDA PARA PAGO")</formula>
    </cfRule>
    <cfRule type="expression" dxfId="181" priority="4044">
      <formula>($AF19:$AF19361="Total FACTURA DEVUELTA")</formula>
    </cfRule>
    <cfRule type="expression" dxfId="180" priority="4045">
      <formula>($AF19:$AF19361="Total FACTURA NO RECIBIDA")</formula>
    </cfRule>
  </conditionalFormatting>
  <conditionalFormatting sqref="C11:D18 P11:Q18">
    <cfRule type="expression" dxfId="179" priority="4056">
      <formula>($AF11:$AF19352="Total general")</formula>
    </cfRule>
    <cfRule type="expression" dxfId="178" priority="4057">
      <formula>($AF11:$AF19352="Total FACTURA PAGADA")</formula>
    </cfRule>
    <cfRule type="expression" dxfId="177" priority="4058">
      <formula>($AF11:$AF19352="Total FACTURA EN TRAMITE DE AUDITORIA Y NO VENCIDA PARA PAGO")</formula>
    </cfRule>
    <cfRule type="expression" dxfId="176" priority="4059">
      <formula>($AF11:$AF19352="Total FACTURA DEVUELTA")</formula>
    </cfRule>
    <cfRule type="expression" dxfId="175" priority="4060">
      <formula>($AF11:$AF19352="Total FACTURA NO RECIBIDA")</formula>
    </cfRule>
  </conditionalFormatting>
  <conditionalFormatting sqref="C9:D10 W9:W10 Y9:Y10 P9:R10">
    <cfRule type="expression" dxfId="174" priority="4071">
      <formula>($AF9:$AF19349="Total general")</formula>
    </cfRule>
    <cfRule type="expression" dxfId="173" priority="4072">
      <formula>($AF9:$AF19349="Total FACTURA PAGADA")</formula>
    </cfRule>
    <cfRule type="expression" dxfId="172" priority="4073">
      <formula>($AF9:$AF19349="Total FACTURA EN TRAMITE DE AUDITORIA Y NO VENCIDA PARA PAGO")</formula>
    </cfRule>
    <cfRule type="expression" dxfId="171" priority="4074">
      <formula>($AF9:$AF19349="Total FACTURA DEVUELTA")</formula>
    </cfRule>
    <cfRule type="expression" dxfId="170" priority="4075">
      <formula>($AF9:$AF19349="Total FACTURA NO RECIBIDA")</formula>
    </cfRule>
  </conditionalFormatting>
  <conditionalFormatting sqref="W26 Y26 R26">
    <cfRule type="expression" dxfId="169" priority="4186">
      <formula>($AF35:$AF19393="Total general")</formula>
    </cfRule>
    <cfRule type="expression" dxfId="168" priority="4187">
      <formula>($AF35:$AF19393="Total FACTURA PAGADA")</formula>
    </cfRule>
    <cfRule type="expression" dxfId="167" priority="4188">
      <formula>($AF35:$AF19393="Total FACTURA EN TRAMITE DE AUDITORIA Y NO VENCIDA PARA PAGO")</formula>
    </cfRule>
    <cfRule type="expression" dxfId="166" priority="4189">
      <formula>($AF35:$AF19393="Total FACTURA DEVUELTA")</formula>
    </cfRule>
    <cfRule type="expression" dxfId="165" priority="4190">
      <formula>($AF35:$AF19393="Total FACTURA NO RECIBIDA")</formula>
    </cfRule>
  </conditionalFormatting>
  <conditionalFormatting sqref="W25">
    <cfRule type="expression" dxfId="164" priority="4191">
      <formula>($AF33:$AF19389="Total general")</formula>
    </cfRule>
    <cfRule type="expression" dxfId="163" priority="4192">
      <formula>($AF33:$AF19389="Total FACTURA PAGADA")</formula>
    </cfRule>
    <cfRule type="expression" dxfId="162" priority="4193">
      <formula>($AF33:$AF19389="Total FACTURA EN TRAMITE DE AUDITORIA Y NO VENCIDA PARA PAGO")</formula>
    </cfRule>
    <cfRule type="expression" dxfId="161" priority="4194">
      <formula>($AF33:$AF19389="Total FACTURA DEVUELTA")</formula>
    </cfRule>
    <cfRule type="expression" dxfId="160" priority="4195">
      <formula>($AF33:$AF19389="Total FACTURA NO RECIBIDA")</formula>
    </cfRule>
  </conditionalFormatting>
  <conditionalFormatting sqref="W24">
    <cfRule type="expression" dxfId="159" priority="4196">
      <formula>($AF31:$AF19385="Total general")</formula>
    </cfRule>
    <cfRule type="expression" dxfId="158" priority="4197">
      <formula>($AF31:$AF19385="Total FACTURA PAGADA")</formula>
    </cfRule>
    <cfRule type="expression" dxfId="157" priority="4198">
      <formula>($AF31:$AF19385="Total FACTURA EN TRAMITE DE AUDITORIA Y NO VENCIDA PARA PAGO")</formula>
    </cfRule>
    <cfRule type="expression" dxfId="156" priority="4199">
      <formula>($AF31:$AF19385="Total FACTURA DEVUELTA")</formula>
    </cfRule>
    <cfRule type="expression" dxfId="155" priority="4200">
      <formula>($AF31:$AF19385="Total FACTURA NO RECIBIDA")</formula>
    </cfRule>
  </conditionalFormatting>
  <conditionalFormatting sqref="W23">
    <cfRule type="expression" dxfId="154" priority="4201">
      <formula>($AF29:$AF19381="Total general")</formula>
    </cfRule>
    <cfRule type="expression" dxfId="153" priority="4202">
      <formula>($AF29:$AF19381="Total FACTURA PAGADA")</formula>
    </cfRule>
    <cfRule type="expression" dxfId="152" priority="4203">
      <formula>($AF29:$AF19381="Total FACTURA EN TRAMITE DE AUDITORIA Y NO VENCIDA PARA PAGO")</formula>
    </cfRule>
    <cfRule type="expression" dxfId="151" priority="4204">
      <formula>($AF29:$AF19381="Total FACTURA DEVUELTA")</formula>
    </cfRule>
    <cfRule type="expression" dxfId="150" priority="4205">
      <formula>($AF29:$AF19381="Total FACTURA NO RECIBIDA")</formula>
    </cfRule>
  </conditionalFormatting>
  <conditionalFormatting sqref="W22">
    <cfRule type="expression" dxfId="149" priority="4206">
      <formula>($AF27:$AF19377="Total general")</formula>
    </cfRule>
    <cfRule type="expression" dxfId="148" priority="4207">
      <formula>($AF27:$AF19377="Total FACTURA PAGADA")</formula>
    </cfRule>
    <cfRule type="expression" dxfId="147" priority="4208">
      <formula>($AF27:$AF19377="Total FACTURA EN TRAMITE DE AUDITORIA Y NO VENCIDA PARA PAGO")</formula>
    </cfRule>
    <cfRule type="expression" dxfId="146" priority="4209">
      <formula>($AF27:$AF19377="Total FACTURA DEVUELTA")</formula>
    </cfRule>
    <cfRule type="expression" dxfId="145" priority="4210">
      <formula>($AF27:$AF19377="Total FACTURA NO RECIBIDA")</formula>
    </cfRule>
  </conditionalFormatting>
  <conditionalFormatting sqref="W21">
    <cfRule type="expression" dxfId="144" priority="4211">
      <formula>($AF25:$AF19373="Total general")</formula>
    </cfRule>
    <cfRule type="expression" dxfId="143" priority="4212">
      <formula>($AF25:$AF19373="Total FACTURA PAGADA")</formula>
    </cfRule>
    <cfRule type="expression" dxfId="142" priority="4213">
      <formula>($AF25:$AF19373="Total FACTURA EN TRAMITE DE AUDITORIA Y NO VENCIDA PARA PAGO")</formula>
    </cfRule>
    <cfRule type="expression" dxfId="141" priority="4214">
      <formula>($AF25:$AF19373="Total FACTURA DEVUELTA")</formula>
    </cfRule>
    <cfRule type="expression" dxfId="140" priority="4215">
      <formula>($AF25:$AF19373="Total FACTURA NO RECIBIDA")</formula>
    </cfRule>
  </conditionalFormatting>
  <conditionalFormatting sqref="W20">
    <cfRule type="expression" dxfId="139" priority="4216">
      <formula>($AF23:$AF19369="Total general")</formula>
    </cfRule>
    <cfRule type="expression" dxfId="138" priority="4217">
      <formula>($AF23:$AF19369="Total FACTURA PAGADA")</formula>
    </cfRule>
    <cfRule type="expression" dxfId="137" priority="4218">
      <formula>($AF23:$AF19369="Total FACTURA EN TRAMITE DE AUDITORIA Y NO VENCIDA PARA PAGO")</formula>
    </cfRule>
    <cfRule type="expression" dxfId="136" priority="4219">
      <formula>($AF23:$AF19369="Total FACTURA DEVUELTA")</formula>
    </cfRule>
    <cfRule type="expression" dxfId="135" priority="4220">
      <formula>($AF23:$AF19369="Total FACTURA NO RECIBIDA")</formula>
    </cfRule>
  </conditionalFormatting>
  <conditionalFormatting sqref="W19">
    <cfRule type="expression" dxfId="134" priority="4221">
      <formula>($AF21:$AF19365="Total general")</formula>
    </cfRule>
    <cfRule type="expression" dxfId="133" priority="4222">
      <formula>($AF21:$AF19365="Total FACTURA PAGADA")</formula>
    </cfRule>
    <cfRule type="expression" dxfId="132" priority="4223">
      <formula>($AF21:$AF19365="Total FACTURA EN TRAMITE DE AUDITORIA Y NO VENCIDA PARA PAGO")</formula>
    </cfRule>
    <cfRule type="expression" dxfId="131" priority="4224">
      <formula>($AF21:$AF19365="Total FACTURA DEVUELTA")</formula>
    </cfRule>
    <cfRule type="expression" dxfId="130" priority="4225">
      <formula>($AF21:$AF19365="Total FACTURA NO RECIBIDA")</formula>
    </cfRule>
  </conditionalFormatting>
  <conditionalFormatting sqref="W18 Y18 R18">
    <cfRule type="expression" dxfId="129" priority="4226">
      <formula>($AF19:$AF19361="Total general")</formula>
    </cfRule>
    <cfRule type="expression" dxfId="128" priority="4227">
      <formula>($AF19:$AF19361="Total FACTURA PAGADA")</formula>
    </cfRule>
    <cfRule type="expression" dxfId="127" priority="4228">
      <formula>($AF19:$AF19361="Total FACTURA EN TRAMITE DE AUDITORIA Y NO VENCIDA PARA PAGO")</formula>
    </cfRule>
    <cfRule type="expression" dxfId="126" priority="4229">
      <formula>($AF19:$AF19361="Total FACTURA DEVUELTA")</formula>
    </cfRule>
    <cfRule type="expression" dxfId="125" priority="4230">
      <formula>($AF19:$AF19361="Total FACTURA NO RECIBIDA")</formula>
    </cfRule>
  </conditionalFormatting>
  <conditionalFormatting sqref="W11:W17 Y11:Y17 R11:R17">
    <cfRule type="expression" dxfId="124" priority="4231">
      <formula>($AF12:$AF19353="Total general")</formula>
    </cfRule>
    <cfRule type="expression" dxfId="123" priority="4232">
      <formula>($AF12:$AF19353="Total FACTURA PAGADA")</formula>
    </cfRule>
    <cfRule type="expression" dxfId="122" priority="4233">
      <formula>($AF12:$AF19353="Total FACTURA EN TRAMITE DE AUDITORIA Y NO VENCIDA PARA PAGO")</formula>
    </cfRule>
    <cfRule type="expression" dxfId="121" priority="4234">
      <formula>($AF12:$AF19353="Total FACTURA DEVUELTA")</formula>
    </cfRule>
    <cfRule type="expression" dxfId="120" priority="4235">
      <formula>($AF12:$AF19353="Total FACTURA NO RECIBIDA")</formula>
    </cfRule>
  </conditionalFormatting>
  <conditionalFormatting sqref="W27 Y27 R27">
    <cfRule type="expression" dxfId="119" priority="4236">
      <formula>($AF37:$AF19395="Total general")</formula>
    </cfRule>
    <cfRule type="expression" dxfId="118" priority="4237">
      <formula>($AF37:$AF19395="Total FACTURA PAGADA")</formula>
    </cfRule>
    <cfRule type="expression" dxfId="117" priority="4238">
      <formula>($AF37:$AF19395="Total FACTURA EN TRAMITE DE AUDITORIA Y NO VENCIDA PARA PAGO")</formula>
    </cfRule>
    <cfRule type="expression" dxfId="116" priority="4239">
      <formula>($AF37:$AF19395="Total FACTURA DEVUELTA")</formula>
    </cfRule>
    <cfRule type="expression" dxfId="115" priority="4240">
      <formula>($AF37:$AF19395="Total FACTURA NO RECIBIDA")</formula>
    </cfRule>
  </conditionalFormatting>
  <conditionalFormatting sqref="W28 Y28 R28">
    <cfRule type="expression" dxfId="114" priority="4241">
      <formula>($AF39:$AF19397="Total general")</formula>
    </cfRule>
    <cfRule type="expression" dxfId="113" priority="4242">
      <formula>($AF39:$AF19397="Total FACTURA PAGADA")</formula>
    </cfRule>
    <cfRule type="expression" dxfId="112" priority="4243">
      <formula>($AF39:$AF19397="Total FACTURA EN TRAMITE DE AUDITORIA Y NO VENCIDA PARA PAGO")</formula>
    </cfRule>
    <cfRule type="expression" dxfId="111" priority="4244">
      <formula>($AF39:$AF19397="Total FACTURA DEVUELTA")</formula>
    </cfRule>
    <cfRule type="expression" dxfId="110" priority="4245">
      <formula>($AF39:$AF19397="Total FACTURA NO RECIBIDA")</formula>
    </cfRule>
  </conditionalFormatting>
  <conditionalFormatting sqref="W29 Y29 R29">
    <cfRule type="expression" dxfId="109" priority="4246">
      <formula>($AF41:$AF19399="Total general")</formula>
    </cfRule>
    <cfRule type="expression" dxfId="108" priority="4247">
      <formula>($AF41:$AF19399="Total FACTURA PAGADA")</formula>
    </cfRule>
    <cfRule type="expression" dxfId="107" priority="4248">
      <formula>($AF41:$AF19399="Total FACTURA EN TRAMITE DE AUDITORIA Y NO VENCIDA PARA PAGO")</formula>
    </cfRule>
    <cfRule type="expression" dxfId="106" priority="4249">
      <formula>($AF41:$AF19399="Total FACTURA DEVUELTA")</formula>
    </cfRule>
    <cfRule type="expression" dxfId="105" priority="4250">
      <formula>($AF41:$AF19399="Total FACTURA NO RECIBIDA")</formula>
    </cfRule>
  </conditionalFormatting>
  <conditionalFormatting sqref="W30 Y30 R30">
    <cfRule type="expression" dxfId="104" priority="4251">
      <formula>($AF43:$AF19401="Total general")</formula>
    </cfRule>
    <cfRule type="expression" dxfId="103" priority="4252">
      <formula>($AF43:$AF19401="Total FACTURA PAGADA")</formula>
    </cfRule>
    <cfRule type="expression" dxfId="102" priority="4253">
      <formula>($AF43:$AF19401="Total FACTURA EN TRAMITE DE AUDITORIA Y NO VENCIDA PARA PAGO")</formula>
    </cfRule>
    <cfRule type="expression" dxfId="101" priority="4254">
      <formula>($AF43:$AF19401="Total FACTURA DEVUELTA")</formula>
    </cfRule>
    <cfRule type="expression" dxfId="100" priority="4255">
      <formula>($AF43:$AF19401="Total FACTURA NO RECIBIDA")</formula>
    </cfRule>
  </conditionalFormatting>
  <conditionalFormatting sqref="W31 Y31 R31">
    <cfRule type="expression" dxfId="99" priority="4256">
      <formula>($AF45:$AF19403="Total general")</formula>
    </cfRule>
    <cfRule type="expression" dxfId="98" priority="4257">
      <formula>($AF45:$AF19403="Total FACTURA PAGADA")</formula>
    </cfRule>
    <cfRule type="expression" dxfId="97" priority="4258">
      <formula>($AF45:$AF19403="Total FACTURA EN TRAMITE DE AUDITORIA Y NO VENCIDA PARA PAGO")</formula>
    </cfRule>
    <cfRule type="expression" dxfId="96" priority="4259">
      <formula>($AF45:$AF19403="Total FACTURA DEVUELTA")</formula>
    </cfRule>
    <cfRule type="expression" dxfId="95" priority="4260">
      <formula>($AF45:$AF19403="Total FACTURA NO RECIBIDA")</formula>
    </cfRule>
  </conditionalFormatting>
  <conditionalFormatting sqref="W32 Y32 R32">
    <cfRule type="expression" dxfId="94" priority="4261">
      <formula>($AF47:$AF19405="Total general")</formula>
    </cfRule>
    <cfRule type="expression" dxfId="93" priority="4262">
      <formula>($AF47:$AF19405="Total FACTURA PAGADA")</formula>
    </cfRule>
    <cfRule type="expression" dxfId="92" priority="4263">
      <formula>($AF47:$AF19405="Total FACTURA EN TRAMITE DE AUDITORIA Y NO VENCIDA PARA PAGO")</formula>
    </cfRule>
    <cfRule type="expression" dxfId="91" priority="4264">
      <formula>($AF47:$AF19405="Total FACTURA DEVUELTA")</formula>
    </cfRule>
    <cfRule type="expression" dxfId="90" priority="4265">
      <formula>($AF47:$AF19405="Total FACTURA NO RECIBIDA")</formula>
    </cfRule>
  </conditionalFormatting>
  <conditionalFormatting sqref="W33 Y33 R33">
    <cfRule type="expression" dxfId="89" priority="4266">
      <formula>($AF49:$AF19407="Total general")</formula>
    </cfRule>
    <cfRule type="expression" dxfId="88" priority="4267">
      <formula>($AF49:$AF19407="Total FACTURA PAGADA")</formula>
    </cfRule>
    <cfRule type="expression" dxfId="87" priority="4268">
      <formula>($AF49:$AF19407="Total FACTURA EN TRAMITE DE AUDITORIA Y NO VENCIDA PARA PAGO")</formula>
    </cfRule>
    <cfRule type="expression" dxfId="86" priority="4269">
      <formula>($AF49:$AF19407="Total FACTURA DEVUELTA")</formula>
    </cfRule>
    <cfRule type="expression" dxfId="85" priority="4270">
      <formula>($AF49:$AF19407="Total FACTURA NO RECIBIDA")</formula>
    </cfRule>
  </conditionalFormatting>
  <conditionalFormatting sqref="W34 Y34 R34">
    <cfRule type="expression" dxfId="84" priority="4271">
      <formula>($AF51:$AF19409="Total general")</formula>
    </cfRule>
    <cfRule type="expression" dxfId="83" priority="4272">
      <formula>($AF51:$AF19409="Total FACTURA PAGADA")</formula>
    </cfRule>
    <cfRule type="expression" dxfId="82" priority="4273">
      <formula>($AF51:$AF19409="Total FACTURA EN TRAMITE DE AUDITORIA Y NO VENCIDA PARA PAGO")</formula>
    </cfRule>
    <cfRule type="expression" dxfId="81" priority="4274">
      <formula>($AF51:$AF19409="Total FACTURA DEVUELTA")</formula>
    </cfRule>
    <cfRule type="expression" dxfId="80" priority="4275">
      <formula>($AF51:$AF19409="Total FACTURA NO RECIBIDA")</formula>
    </cfRule>
  </conditionalFormatting>
  <conditionalFormatting sqref="W35:W115 Y35:Y115 R35:R115">
    <cfRule type="expression" dxfId="79" priority="4276">
      <formula>($AF53:$AF19411="Total general")</formula>
    </cfRule>
    <cfRule type="expression" dxfId="78" priority="4277">
      <formula>($AF53:$AF19411="Total FACTURA PAGADA")</formula>
    </cfRule>
    <cfRule type="expression" dxfId="77" priority="4278">
      <formula>($AF53:$AF19411="Total FACTURA EN TRAMITE DE AUDITORIA Y NO VENCIDA PARA PAGO")</formula>
    </cfRule>
    <cfRule type="expression" dxfId="76" priority="4279">
      <formula>($AF53:$AF19411="Total FACTURA DEVUELTA")</formula>
    </cfRule>
    <cfRule type="expression" dxfId="75" priority="4280">
      <formula>($AF53:$AF19411="Total FACTURA NO RECIBIDA")</formula>
    </cfRule>
  </conditionalFormatting>
  <conditionalFormatting sqref="Y25">
    <cfRule type="expression" dxfId="74" priority="4291">
      <formula>($AF33:$AF19389="Total general")</formula>
    </cfRule>
    <cfRule type="expression" dxfId="73" priority="4292">
      <formula>($AF33:$AF19389="Total FACTURA PAGADA")</formula>
    </cfRule>
    <cfRule type="expression" dxfId="72" priority="4293">
      <formula>($AF33:$AF19389="Total FACTURA EN TRAMITE DE AUDITORIA Y NO VENCIDA PARA PAGO")</formula>
    </cfRule>
    <cfRule type="expression" dxfId="71" priority="4294">
      <formula>($AF33:$AF19389="Total FACTURA DEVUELTA")</formula>
    </cfRule>
    <cfRule type="expression" dxfId="70" priority="4295">
      <formula>($AF33:$AF19389="Total FACTURA NO RECIBIDA")</formula>
    </cfRule>
  </conditionalFormatting>
  <conditionalFormatting sqref="Y24">
    <cfRule type="expression" dxfId="69" priority="4301">
      <formula>($AF31:$AF19385="Total general")</formula>
    </cfRule>
    <cfRule type="expression" dxfId="68" priority="4302">
      <formula>($AF31:$AF19385="Total FACTURA PAGADA")</formula>
    </cfRule>
    <cfRule type="expression" dxfId="67" priority="4303">
      <formula>($AF31:$AF19385="Total FACTURA EN TRAMITE DE AUDITORIA Y NO VENCIDA PARA PAGO")</formula>
    </cfRule>
    <cfRule type="expression" dxfId="66" priority="4304">
      <formula>($AF31:$AF19385="Total FACTURA DEVUELTA")</formula>
    </cfRule>
    <cfRule type="expression" dxfId="65" priority="4305">
      <formula>($AF31:$AF19385="Total FACTURA NO RECIBIDA")</formula>
    </cfRule>
  </conditionalFormatting>
  <conditionalFormatting sqref="Y23">
    <cfRule type="expression" dxfId="64" priority="4311">
      <formula>($AF29:$AF19381="Total general")</formula>
    </cfRule>
    <cfRule type="expression" dxfId="63" priority="4312">
      <formula>($AF29:$AF19381="Total FACTURA PAGADA")</formula>
    </cfRule>
    <cfRule type="expression" dxfId="62" priority="4313">
      <formula>($AF29:$AF19381="Total FACTURA EN TRAMITE DE AUDITORIA Y NO VENCIDA PARA PAGO")</formula>
    </cfRule>
    <cfRule type="expression" dxfId="61" priority="4314">
      <formula>($AF29:$AF19381="Total FACTURA DEVUELTA")</formula>
    </cfRule>
    <cfRule type="expression" dxfId="60" priority="4315">
      <formula>($AF29:$AF19381="Total FACTURA NO RECIBIDA")</formula>
    </cfRule>
  </conditionalFormatting>
  <conditionalFormatting sqref="Y22">
    <cfRule type="expression" dxfId="59" priority="4321">
      <formula>($AF27:$AF19377="Total general")</formula>
    </cfRule>
    <cfRule type="expression" dxfId="58" priority="4322">
      <formula>($AF27:$AF19377="Total FACTURA PAGADA")</formula>
    </cfRule>
    <cfRule type="expression" dxfId="57" priority="4323">
      <formula>($AF27:$AF19377="Total FACTURA EN TRAMITE DE AUDITORIA Y NO VENCIDA PARA PAGO")</formula>
    </cfRule>
    <cfRule type="expression" dxfId="56" priority="4324">
      <formula>($AF27:$AF19377="Total FACTURA DEVUELTA")</formula>
    </cfRule>
    <cfRule type="expression" dxfId="55" priority="4325">
      <formula>($AF27:$AF19377="Total FACTURA NO RECIBIDA")</formula>
    </cfRule>
  </conditionalFormatting>
  <conditionalFormatting sqref="Y21">
    <cfRule type="expression" dxfId="54" priority="4331">
      <formula>($AF25:$AF19373="Total general")</formula>
    </cfRule>
    <cfRule type="expression" dxfId="53" priority="4332">
      <formula>($AF25:$AF19373="Total FACTURA PAGADA")</formula>
    </cfRule>
    <cfRule type="expression" dxfId="52" priority="4333">
      <formula>($AF25:$AF19373="Total FACTURA EN TRAMITE DE AUDITORIA Y NO VENCIDA PARA PAGO")</formula>
    </cfRule>
    <cfRule type="expression" dxfId="51" priority="4334">
      <formula>($AF25:$AF19373="Total FACTURA DEVUELTA")</formula>
    </cfRule>
    <cfRule type="expression" dxfId="50" priority="4335">
      <formula>($AF25:$AF19373="Total FACTURA NO RECIBIDA")</formula>
    </cfRule>
  </conditionalFormatting>
  <conditionalFormatting sqref="Y20">
    <cfRule type="expression" dxfId="49" priority="4341">
      <formula>($AF23:$AF19369="Total general")</formula>
    </cfRule>
    <cfRule type="expression" dxfId="48" priority="4342">
      <formula>($AF23:$AF19369="Total FACTURA PAGADA")</formula>
    </cfRule>
    <cfRule type="expression" dxfId="47" priority="4343">
      <formula>($AF23:$AF19369="Total FACTURA EN TRAMITE DE AUDITORIA Y NO VENCIDA PARA PAGO")</formula>
    </cfRule>
    <cfRule type="expression" dxfId="46" priority="4344">
      <formula>($AF23:$AF19369="Total FACTURA DEVUELTA")</formula>
    </cfRule>
    <cfRule type="expression" dxfId="45" priority="4345">
      <formula>($AF23:$AF19369="Total FACTURA NO RECIBIDA")</formula>
    </cfRule>
  </conditionalFormatting>
  <conditionalFormatting sqref="Y19">
    <cfRule type="expression" dxfId="44" priority="4351">
      <formula>($AF21:$AF19365="Total general")</formula>
    </cfRule>
    <cfRule type="expression" dxfId="43" priority="4352">
      <formula>($AF21:$AF19365="Total FACTURA PAGADA")</formula>
    </cfRule>
    <cfRule type="expression" dxfId="42" priority="4353">
      <formula>($AF21:$AF19365="Total FACTURA EN TRAMITE DE AUDITORIA Y NO VENCIDA PARA PAGO")</formula>
    </cfRule>
    <cfRule type="expression" dxfId="41" priority="4354">
      <formula>($AF21:$AF19365="Total FACTURA DEVUELTA")</formula>
    </cfRule>
    <cfRule type="expression" dxfId="40" priority="4355">
      <formula>($AF21:$AF19365="Total FACTURA NO RECIBIDA")</formula>
    </cfRule>
  </conditionalFormatting>
  <conditionalFormatting sqref="R25">
    <cfRule type="expression" dxfId="39" priority="4381">
      <formula>($AF33:$AF19389="Total general")</formula>
    </cfRule>
    <cfRule type="expression" dxfId="38" priority="4382">
      <formula>($AF33:$AF19389="Total FACTURA PAGADA")</formula>
    </cfRule>
    <cfRule type="expression" dxfId="37" priority="4383">
      <formula>($AF33:$AF19389="Total FACTURA EN TRAMITE DE AUDITORIA Y NO VENCIDA PARA PAGO")</formula>
    </cfRule>
    <cfRule type="expression" dxfId="36" priority="4384">
      <formula>($AF33:$AF19389="Total FACTURA DEVUELTA")</formula>
    </cfRule>
    <cfRule type="expression" dxfId="35" priority="4385">
      <formula>($AF33:$AF19389="Total FACTURA NO RECIBIDA")</formula>
    </cfRule>
  </conditionalFormatting>
  <conditionalFormatting sqref="R24">
    <cfRule type="expression" dxfId="34" priority="4401">
      <formula>($AF31:$AF19385="Total general")</formula>
    </cfRule>
    <cfRule type="expression" dxfId="33" priority="4402">
      <formula>($AF31:$AF19385="Total FACTURA PAGADA")</formula>
    </cfRule>
    <cfRule type="expression" dxfId="32" priority="4403">
      <formula>($AF31:$AF19385="Total FACTURA EN TRAMITE DE AUDITORIA Y NO VENCIDA PARA PAGO")</formula>
    </cfRule>
    <cfRule type="expression" dxfId="31" priority="4404">
      <formula>($AF31:$AF19385="Total FACTURA DEVUELTA")</formula>
    </cfRule>
    <cfRule type="expression" dxfId="30" priority="4405">
      <formula>($AF31:$AF19385="Total FACTURA NO RECIBIDA")</formula>
    </cfRule>
  </conditionalFormatting>
  <conditionalFormatting sqref="R23">
    <cfRule type="expression" dxfId="29" priority="4421">
      <formula>($AF29:$AF19381="Total general")</formula>
    </cfRule>
    <cfRule type="expression" dxfId="28" priority="4422">
      <formula>($AF29:$AF19381="Total FACTURA PAGADA")</formula>
    </cfRule>
    <cfRule type="expression" dxfId="27" priority="4423">
      <formula>($AF29:$AF19381="Total FACTURA EN TRAMITE DE AUDITORIA Y NO VENCIDA PARA PAGO")</formula>
    </cfRule>
    <cfRule type="expression" dxfId="26" priority="4424">
      <formula>($AF29:$AF19381="Total FACTURA DEVUELTA")</formula>
    </cfRule>
    <cfRule type="expression" dxfId="25" priority="4425">
      <formula>($AF29:$AF19381="Total FACTURA NO RECIBIDA")</formula>
    </cfRule>
  </conditionalFormatting>
  <conditionalFormatting sqref="R22">
    <cfRule type="expression" dxfId="24" priority="4441">
      <formula>($AF27:$AF19377="Total general")</formula>
    </cfRule>
    <cfRule type="expression" dxfId="23" priority="4442">
      <formula>($AF27:$AF19377="Total FACTURA PAGADA")</formula>
    </cfRule>
    <cfRule type="expression" dxfId="22" priority="4443">
      <formula>($AF27:$AF19377="Total FACTURA EN TRAMITE DE AUDITORIA Y NO VENCIDA PARA PAGO")</formula>
    </cfRule>
    <cfRule type="expression" dxfId="21" priority="4444">
      <formula>($AF27:$AF19377="Total FACTURA DEVUELTA")</formula>
    </cfRule>
    <cfRule type="expression" dxfId="20" priority="4445">
      <formula>($AF27:$AF19377="Total FACTURA NO RECIBIDA")</formula>
    </cfRule>
  </conditionalFormatting>
  <conditionalFormatting sqref="R21">
    <cfRule type="expression" dxfId="19" priority="4461">
      <formula>($AF25:$AF19373="Total general")</formula>
    </cfRule>
    <cfRule type="expression" dxfId="18" priority="4462">
      <formula>($AF25:$AF19373="Total FACTURA PAGADA")</formula>
    </cfRule>
    <cfRule type="expression" dxfId="17" priority="4463">
      <formula>($AF25:$AF19373="Total FACTURA EN TRAMITE DE AUDITORIA Y NO VENCIDA PARA PAGO")</formula>
    </cfRule>
    <cfRule type="expression" dxfId="16" priority="4464">
      <formula>($AF25:$AF19373="Total FACTURA DEVUELTA")</formula>
    </cfRule>
    <cfRule type="expression" dxfId="15" priority="4465">
      <formula>($AF25:$AF19373="Total FACTURA NO RECIBIDA")</formula>
    </cfRule>
  </conditionalFormatting>
  <conditionalFormatting sqref="R20">
    <cfRule type="expression" dxfId="14" priority="4481">
      <formula>($AF23:$AF19369="Total general")</formula>
    </cfRule>
    <cfRule type="expression" dxfId="13" priority="4482">
      <formula>($AF23:$AF19369="Total FACTURA PAGADA")</formula>
    </cfRule>
    <cfRule type="expression" dxfId="12" priority="4483">
      <formula>($AF23:$AF19369="Total FACTURA EN TRAMITE DE AUDITORIA Y NO VENCIDA PARA PAGO")</formula>
    </cfRule>
    <cfRule type="expression" dxfId="11" priority="4484">
      <formula>($AF23:$AF19369="Total FACTURA DEVUELTA")</formula>
    </cfRule>
    <cfRule type="expression" dxfId="10" priority="4485">
      <formula>($AF23:$AF19369="Total FACTURA NO RECIBIDA")</formula>
    </cfRule>
  </conditionalFormatting>
  <conditionalFormatting sqref="R19">
    <cfRule type="expression" dxfId="9" priority="4501">
      <formula>($AF21:$AF19365="Total general")</formula>
    </cfRule>
    <cfRule type="expression" dxfId="8" priority="4502">
      <formula>($AF21:$AF19365="Total FACTURA PAGADA")</formula>
    </cfRule>
    <cfRule type="expression" dxfId="7" priority="4503">
      <formula>($AF21:$AF19365="Total FACTURA EN TRAMITE DE AUDITORIA Y NO VENCIDA PARA PAGO")</formula>
    </cfRule>
    <cfRule type="expression" dxfId="6" priority="4504">
      <formula>($AF21:$AF19365="Total FACTURA DEVUELTA")</formula>
    </cfRule>
    <cfRule type="expression" dxfId="5" priority="4505">
      <formula>($AF21:$AF19365="Total FACTURA NO RECIBIDA")</formula>
    </cfRule>
  </conditionalFormatting>
  <conditionalFormatting sqref="D127">
    <cfRule type="expression" dxfId="4" priority="1">
      <formula>($AF127:$AF19485="Total general")</formula>
    </cfRule>
    <cfRule type="expression" dxfId="3" priority="2">
      <formula>($AF127:$AF19485="Total FACTURA PAGADA")</formula>
    </cfRule>
    <cfRule type="expression" dxfId="2" priority="3">
      <formula>($AF127:$AF19485="Total FACTURA EN TRAMITE DE AUDITORIA Y NO VENCIDA PARA PAGO")</formula>
    </cfRule>
    <cfRule type="expression" dxfId="1" priority="4">
      <formula>($AF127:$AF19485="Total FACTURA DEVUELTA")</formula>
    </cfRule>
    <cfRule type="expression" dxfId="0" priority="5">
      <formula>($AF127:$AF19485="Total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336917-D1DA-4031-AD7C-FD31590A7533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fc59cac2-4a0b-49e5-b878-56577be82993"/>
    <ds:schemaRef ds:uri="http://schemas.microsoft.com/office/2006/documentManagement/types"/>
    <ds:schemaRef ds:uri="http://schemas.microsoft.com/sharepoint/v3/fields"/>
    <ds:schemaRef ds:uri="b6565643-c00f-44ce-b5d1-532a85e4382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