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32760" yWindow="32760" windowWidth="28800" windowHeight="12225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48" i="3" l="1"/>
  <c r="AD48" i="3"/>
  <c r="AC48" i="3"/>
  <c r="AA48" i="3"/>
  <c r="Y48" i="3"/>
  <c r="K48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9" i="3"/>
  <c r="N48" i="3"/>
  <c r="L48" i="3"/>
  <c r="O48" i="3"/>
  <c r="G48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<sst xmlns="http://schemas.openxmlformats.org/spreadsheetml/2006/main" count="238" uniqueCount="48">
  <si>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</si>
  <si>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</si>
  <si>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</si>
  <si>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</si>
  <si>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</si>
  <si>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</si>
  <si>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</si>
  <si>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</si>
  <si>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</si>
  <si>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</si>
  <si>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</si>
  <si>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</si>
  <si>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</si>
  <si>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</si>
  <si>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</si>
  <si>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</si>
  <si>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</si>
  <si>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</si>
  <si>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</si>
  <si>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</si>
  <si>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</si>
  <si>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</si>
  <si>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</si>
  <si>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</si>
  <si>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</si>
  <si>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</si>
  <si>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</si>
  <si>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</si>
  <si>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</si>
  <si>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</si>
  <si>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</si>
  <si>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</si>
  <si>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</si>
  <si>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</si>
  <si>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</si>
  <si>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</si>
  <si>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</si>
  <si>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</si>
  <si>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</si>
  <si>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PER</t>
  </si>
  <si>
    <t>ARM</t>
  </si>
  <si>
    <t>CONCILIACION PAGADA FECHA 08.01.2021</t>
  </si>
  <si>
    <t>FINIRC 001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</si>
  <si>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DE JULIO DE 2020</t>
    </r>
  </si>
  <si>
    <r>
      <t>FECHA DE CONCILIACION:</t>
    </r>
    <r>
      <rPr>
        <sz val="11"/>
        <color theme="1"/>
        <rFont val="Calibri"/>
        <family val="2"/>
        <scheme val="minor"/>
      </rPr>
      <t xml:space="preserve">  08 DE ENERO DE 2021 </t>
    </r>
  </si>
  <si>
    <t>Atencion Domiciliaria</t>
  </si>
  <si>
    <t xml:space="preserve">IPS: CUIDARTE TU SALUD S.A.S 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</si>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</sst>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168" formatCode="_(&quot;$&quot;\ * #,##0_);_(&quot;$&quot;\ * \(#,##0\);_(&quot;$&quot;\ 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6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171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7" xfId="0" applyFont="1" applyBorder="1"/>
    <xf numFmtId="1" fontId="6" fillId="0" borderId="7" xfId="0" applyNumberFormat="1" applyFont="1" applyBorder="1"/>
    <xf numFmtId="1" fontId="6" fillId="4" borderId="7" xfId="0" applyNumberFormat="1" applyFont="1" applyFill="1" applyBorder="1"/>
    <xf numFmtId="0" fontId="7" fillId="0" borderId="0" xfId="0" applyFont="1"/>
    <xf numFmtId="0" fontId="6" fillId="0" borderId="8" xfId="0" applyFont="1" applyBorder="1"/>
    <xf numFmtId="0" fontId="0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1" fontId="7" fillId="0" borderId="1" xfId="0" applyNumberFormat="1" applyFont="1" applyFill="1" applyBorder="1"/>
    <xf numFmtId="14" fontId="0" fillId="0" borderId="4" xfId="0" applyNumberFormat="1" applyBorder="1"/>
    <xf numFmtId="168" fontId="3" fillId="0" borderId="4" xfId="3" applyFont="1" applyBorder="1"/>
    <xf numFmtId="168" fontId="3" fillId="0" borderId="4" xfId="3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0" xfId="0" applyNumberFormat="1"/>
    <xf numFmtId="176" fontId="3" fillId="0" borderId="1" xfId="2" applyNumberFormat="1" applyFont="1" applyBorder="1"/>
    <xf numFmtId="0" fontId="5" fillId="0" borderId="0" xfId="0" applyFont="1" applyAlignment="1">
      <alignment horizontal="left"/>
    </xf>
    <xf numFmtId="176" fontId="7" fillId="0" borderId="1" xfId="2" applyNumberFormat="1" applyFont="1" applyFill="1" applyBorder="1"/>
    <xf numFmtId="1" fontId="3" fillId="0" borderId="4" xfId="3" applyNumberFormat="1" applyFont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8"/>
  <sheetViews>
    <sheetView tabSelected="1" zoomScale="98" zoomScaleNormal="98" workbookViewId="0">
      <selection activeCell="AC48" sqref="AC48:AD48"/>
    </sheetView>
  </sheetViews>
  <sheetFormatPr baseColWidth="10" defaultRowHeight="15" x14ac:dyDescent="0.25"/>
  <cols>
    <col min="1" max="1" width="13" style="27" customWidth="1"/>
    <col min="2" max="2" width="20.85546875" customWidth="1"/>
    <col min="3" max="3" width="13.5703125" bestFit="1" customWidth="1"/>
    <col min="7" max="7" width="13.42578125" customWidth="1"/>
    <col min="8" max="8" width="12.28515625" customWidth="1"/>
    <col min="10" max="13" width="14.140625" customWidth="1"/>
    <col min="14" max="14" width="13" bestFit="1" customWidth="1"/>
    <col min="15" max="16" width="12.140625" customWidth="1"/>
    <col min="20" max="21" width="12.42578125" customWidth="1"/>
    <col min="25" max="25" width="12.85546875" customWidth="1"/>
    <col min="27" max="27" width="12" bestFit="1" customWidth="1"/>
    <col min="29" max="30" width="12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6.5703125" customWidth="1"/>
  </cols>
  <sheetData>
    <row r="1" spans="1:36" x14ac:dyDescent="0.25">
      <c r="A1" s="26" t="s">
        <v>0</v>
      </c>
    </row>
    <row r="2" spans="1:36" x14ac:dyDescent="0.25">
      <c r="A2" s="31" t="s">
        <v>47</v>
      </c>
    </row>
    <row r="3" spans="1:36" x14ac:dyDescent="0.25">
      <c r="A3" s="31" t="s">
        <v>46</v>
      </c>
      <c r="B3" s="14"/>
    </row>
    <row r="4" spans="1:36" x14ac:dyDescent="0.25">
      <c r="A4" s="31" t="s">
        <v>43</v>
      </c>
    </row>
    <row r="5" spans="1:36" x14ac:dyDescent="0.25">
      <c r="A5" s="31" t="s">
        <v>44</v>
      </c>
    </row>
    <row r="6" spans="1:36" ht="15.75" thickBot="1" x14ac:dyDescent="0.3"/>
    <row r="7" spans="1:36" ht="15.75" customHeight="1" thickBot="1" x14ac:dyDescent="0.3">
      <c r="A7" s="37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10"/>
      <c r="Q7" s="34" t="s">
        <v>2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</row>
    <row r="8" spans="1:36" ht="56.25" x14ac:dyDescent="0.25">
      <c r="A8" s="3" t="s">
        <v>3</v>
      </c>
      <c r="B8" s="4" t="s">
        <v>4</v>
      </c>
      <c r="C8" s="3" t="s">
        <v>5</v>
      </c>
      <c r="D8" s="3" t="s">
        <v>6</v>
      </c>
      <c r="E8" s="5" t="s">
        <v>7</v>
      </c>
      <c r="F8" s="4" t="s">
        <v>8</v>
      </c>
      <c r="G8" s="6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6" t="s">
        <v>16</v>
      </c>
      <c r="O8" s="6" t="s">
        <v>17</v>
      </c>
      <c r="P8" s="8" t="s">
        <v>18</v>
      </c>
      <c r="Q8" s="7" t="s">
        <v>19</v>
      </c>
      <c r="R8" s="8" t="s">
        <v>20</v>
      </c>
      <c r="S8" s="8" t="s">
        <v>21</v>
      </c>
      <c r="T8" s="8" t="s">
        <v>22</v>
      </c>
      <c r="U8" s="9" t="s">
        <v>23</v>
      </c>
      <c r="V8" s="8" t="s">
        <v>24</v>
      </c>
      <c r="W8" s="9" t="s">
        <v>25</v>
      </c>
      <c r="X8" s="9" t="s">
        <v>26</v>
      </c>
      <c r="Y8" s="9" t="s">
        <v>27</v>
      </c>
      <c r="Z8" s="8" t="s">
        <v>28</v>
      </c>
      <c r="AA8" s="9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9" t="s">
        <v>35</v>
      </c>
      <c r="AH8" s="9" t="s">
        <v>36</v>
      </c>
      <c r="AI8" s="2" t="s">
        <v>37</v>
      </c>
      <c r="AJ8" s="1" t="s">
        <v>38</v>
      </c>
    </row>
    <row r="9" spans="1:36" x14ac:dyDescent="0.25">
      <c r="A9" s="17">
        <v>1</v>
      </c>
      <c r="B9" s="18" t="s">
        <v>45</v>
      </c>
      <c r="C9" s="15" t="s">
        <v>39</v>
      </c>
      <c r="D9" s="11">
        <v>16939</v>
      </c>
      <c r="E9" s="23">
        <v>43902</v>
      </c>
      <c r="F9" s="19">
        <v>43902</v>
      </c>
      <c r="G9" s="24">
        <v>300472</v>
      </c>
      <c r="H9" s="21"/>
      <c r="I9" s="21"/>
      <c r="J9" s="24"/>
      <c r="K9" s="32">
        <v>265918</v>
      </c>
      <c r="L9" s="24">
        <v>24187.8</v>
      </c>
      <c r="M9" s="21"/>
      <c r="N9" s="24">
        <f>+K9+L9</f>
        <v>290105.8</v>
      </c>
      <c r="O9" s="25">
        <v>0</v>
      </c>
      <c r="P9" s="15" t="s">
        <v>39</v>
      </c>
      <c r="Q9" s="11">
        <v>16939</v>
      </c>
      <c r="R9" s="20">
        <v>300472</v>
      </c>
      <c r="S9" s="21"/>
      <c r="T9" s="21"/>
      <c r="U9" s="17"/>
      <c r="V9" s="21"/>
      <c r="W9" s="22">
        <v>2741533</v>
      </c>
      <c r="X9" s="17"/>
      <c r="Y9" s="12">
        <v>34554</v>
      </c>
      <c r="Z9" s="17"/>
      <c r="AA9" s="12">
        <v>10366.199999999999</v>
      </c>
      <c r="AB9" s="21"/>
      <c r="AC9" s="12">
        <v>24187.8</v>
      </c>
      <c r="AD9" s="33">
        <v>10366.199999999999</v>
      </c>
      <c r="AE9" s="20" t="s">
        <v>42</v>
      </c>
      <c r="AF9" s="20">
        <v>0</v>
      </c>
      <c r="AG9" s="20">
        <v>0</v>
      </c>
      <c r="AH9" s="12">
        <v>24187.8</v>
      </c>
      <c r="AI9" s="20">
        <v>0</v>
      </c>
      <c r="AJ9" s="16" t="s">
        <v>41</v>
      </c>
    </row>
    <row r="10" spans="1:36" x14ac:dyDescent="0.25">
      <c r="A10" s="17">
        <v>2</v>
      </c>
      <c r="B10" s="18" t="s">
        <v>45</v>
      </c>
      <c r="C10" s="15" t="s">
        <v>39</v>
      </c>
      <c r="D10" s="11">
        <v>17066</v>
      </c>
      <c r="E10" s="23">
        <v>43902</v>
      </c>
      <c r="F10" s="19">
        <v>43902</v>
      </c>
      <c r="G10" s="24">
        <v>300472</v>
      </c>
      <c r="H10" s="21"/>
      <c r="I10" s="21"/>
      <c r="J10" s="24"/>
      <c r="K10" s="30">
        <v>265918</v>
      </c>
      <c r="L10" s="24">
        <v>24187.8</v>
      </c>
      <c r="M10" s="16"/>
      <c r="N10" s="24">
        <f t="shared" ref="N10:N47" si="0">+K10+L10</f>
        <v>290105.8</v>
      </c>
      <c r="O10" s="25">
        <v>0</v>
      </c>
      <c r="P10" s="15" t="s">
        <v>39</v>
      </c>
      <c r="Q10" s="11">
        <v>17066</v>
      </c>
      <c r="R10" s="20">
        <v>300472</v>
      </c>
      <c r="S10" s="21"/>
      <c r="T10" s="21"/>
      <c r="U10" s="17"/>
      <c r="V10" s="21"/>
      <c r="W10" s="22">
        <v>2741632</v>
      </c>
      <c r="X10" s="17"/>
      <c r="Y10" s="12">
        <v>34554</v>
      </c>
      <c r="Z10" s="17"/>
      <c r="AA10" s="12">
        <v>10366.199999999999</v>
      </c>
      <c r="AB10" s="21"/>
      <c r="AC10" s="12">
        <v>24187.8</v>
      </c>
      <c r="AD10" s="33">
        <v>10366.199999999999</v>
      </c>
      <c r="AE10" s="20" t="s">
        <v>42</v>
      </c>
      <c r="AF10" s="20">
        <v>0</v>
      </c>
      <c r="AG10" s="20">
        <v>0</v>
      </c>
      <c r="AH10" s="12">
        <v>24187.8</v>
      </c>
      <c r="AI10" s="20">
        <v>0</v>
      </c>
      <c r="AJ10" s="16" t="s">
        <v>41</v>
      </c>
    </row>
    <row r="11" spans="1:36" x14ac:dyDescent="0.25">
      <c r="A11" s="17">
        <v>3</v>
      </c>
      <c r="B11" s="18" t="s">
        <v>45</v>
      </c>
      <c r="C11" s="15" t="s">
        <v>39</v>
      </c>
      <c r="D11" s="11">
        <v>17080</v>
      </c>
      <c r="E11" s="23">
        <v>43902</v>
      </c>
      <c r="F11" s="19">
        <v>43902</v>
      </c>
      <c r="G11" s="24">
        <v>300472</v>
      </c>
      <c r="H11" s="21"/>
      <c r="I11" s="21"/>
      <c r="J11" s="24"/>
      <c r="K11" s="30">
        <v>265918</v>
      </c>
      <c r="L11" s="24">
        <v>24187.8</v>
      </c>
      <c r="M11" s="16"/>
      <c r="N11" s="24">
        <f t="shared" si="0"/>
        <v>290105.8</v>
      </c>
      <c r="O11" s="25">
        <v>0</v>
      </c>
      <c r="P11" s="15" t="s">
        <v>39</v>
      </c>
      <c r="Q11" s="11">
        <v>17080</v>
      </c>
      <c r="R11" s="20">
        <v>300472</v>
      </c>
      <c r="S11" s="21"/>
      <c r="T11" s="21"/>
      <c r="U11" s="17"/>
      <c r="V11" s="21"/>
      <c r="W11" s="22">
        <v>2741723</v>
      </c>
      <c r="X11" s="17"/>
      <c r="Y11" s="12">
        <v>34554</v>
      </c>
      <c r="Z11" s="17"/>
      <c r="AA11" s="12">
        <v>10366.199999999999</v>
      </c>
      <c r="AB11" s="21"/>
      <c r="AC11" s="12">
        <v>24187.8</v>
      </c>
      <c r="AD11" s="33">
        <v>10366.199999999999</v>
      </c>
      <c r="AE11" s="20" t="s">
        <v>42</v>
      </c>
      <c r="AF11" s="20">
        <v>0</v>
      </c>
      <c r="AG11" s="20">
        <v>0</v>
      </c>
      <c r="AH11" s="12">
        <v>24187.8</v>
      </c>
      <c r="AI11" s="20">
        <v>0</v>
      </c>
      <c r="AJ11" s="16" t="s">
        <v>41</v>
      </c>
    </row>
    <row r="12" spans="1:36" x14ac:dyDescent="0.25">
      <c r="A12" s="17">
        <v>4</v>
      </c>
      <c r="B12" s="18" t="s">
        <v>45</v>
      </c>
      <c r="C12" s="15" t="s">
        <v>39</v>
      </c>
      <c r="D12" s="11">
        <v>17126</v>
      </c>
      <c r="E12" s="23">
        <v>43902</v>
      </c>
      <c r="F12" s="19">
        <v>43902</v>
      </c>
      <c r="G12" s="24">
        <v>52446</v>
      </c>
      <c r="H12" s="21"/>
      <c r="I12" s="21"/>
      <c r="J12" s="24"/>
      <c r="K12" s="30">
        <v>49046</v>
      </c>
      <c r="L12" s="24">
        <v>2380</v>
      </c>
      <c r="M12" s="16"/>
      <c r="N12" s="24">
        <f t="shared" si="0"/>
        <v>51426</v>
      </c>
      <c r="O12" s="25">
        <v>0</v>
      </c>
      <c r="P12" s="15" t="s">
        <v>39</v>
      </c>
      <c r="Q12" s="11">
        <v>17126</v>
      </c>
      <c r="R12" s="20">
        <v>52446</v>
      </c>
      <c r="S12" s="21"/>
      <c r="T12" s="21"/>
      <c r="U12" s="17"/>
      <c r="V12" s="21"/>
      <c r="W12" s="22">
        <v>2741719</v>
      </c>
      <c r="X12" s="17"/>
      <c r="Y12" s="12">
        <v>3400</v>
      </c>
      <c r="Z12" s="17"/>
      <c r="AA12" s="12">
        <v>1020</v>
      </c>
      <c r="AB12" s="21"/>
      <c r="AC12" s="12">
        <v>2380</v>
      </c>
      <c r="AD12" s="33">
        <v>1020</v>
      </c>
      <c r="AE12" s="20" t="s">
        <v>42</v>
      </c>
      <c r="AF12" s="20">
        <v>0</v>
      </c>
      <c r="AG12" s="20">
        <v>0</v>
      </c>
      <c r="AH12" s="12">
        <v>2380</v>
      </c>
      <c r="AI12" s="20">
        <v>0</v>
      </c>
      <c r="AJ12" s="16" t="s">
        <v>41</v>
      </c>
    </row>
    <row r="13" spans="1:36" x14ac:dyDescent="0.25">
      <c r="A13" s="17">
        <v>5</v>
      </c>
      <c r="B13" s="18" t="s">
        <v>45</v>
      </c>
      <c r="C13" s="15" t="s">
        <v>39</v>
      </c>
      <c r="D13" s="11">
        <v>17132</v>
      </c>
      <c r="E13" s="23">
        <v>43902</v>
      </c>
      <c r="F13" s="19">
        <v>43902</v>
      </c>
      <c r="G13" s="24">
        <v>52446</v>
      </c>
      <c r="H13" s="21"/>
      <c r="I13" s="21"/>
      <c r="J13" s="24"/>
      <c r="K13" s="30">
        <v>49046</v>
      </c>
      <c r="L13" s="24">
        <v>2380</v>
      </c>
      <c r="M13" s="16"/>
      <c r="N13" s="24">
        <f t="shared" si="0"/>
        <v>51426</v>
      </c>
      <c r="O13" s="25">
        <v>0</v>
      </c>
      <c r="P13" s="15" t="s">
        <v>39</v>
      </c>
      <c r="Q13" s="11">
        <v>17132</v>
      </c>
      <c r="R13" s="20">
        <v>52446</v>
      </c>
      <c r="S13" s="21"/>
      <c r="T13" s="21"/>
      <c r="U13" s="17"/>
      <c r="V13" s="21"/>
      <c r="W13" s="22">
        <v>2741717</v>
      </c>
      <c r="X13" s="17"/>
      <c r="Y13" s="12">
        <v>3400</v>
      </c>
      <c r="Z13" s="17"/>
      <c r="AA13" s="12">
        <v>1020</v>
      </c>
      <c r="AB13" s="21"/>
      <c r="AC13" s="12">
        <v>2380</v>
      </c>
      <c r="AD13" s="33">
        <v>1020</v>
      </c>
      <c r="AE13" s="20" t="s">
        <v>42</v>
      </c>
      <c r="AF13" s="20">
        <v>0</v>
      </c>
      <c r="AG13" s="20">
        <v>0</v>
      </c>
      <c r="AH13" s="12">
        <v>2380</v>
      </c>
      <c r="AI13" s="20">
        <v>0</v>
      </c>
      <c r="AJ13" s="16" t="s">
        <v>41</v>
      </c>
    </row>
    <row r="14" spans="1:36" x14ac:dyDescent="0.25">
      <c r="A14" s="28">
        <v>6</v>
      </c>
      <c r="B14" s="18" t="s">
        <v>45</v>
      </c>
      <c r="C14" s="15" t="s">
        <v>40</v>
      </c>
      <c r="D14" s="11">
        <v>14144</v>
      </c>
      <c r="E14" s="23">
        <v>43881</v>
      </c>
      <c r="F14" s="23">
        <v>43881</v>
      </c>
      <c r="G14" s="24">
        <v>300472</v>
      </c>
      <c r="H14" s="16"/>
      <c r="I14" s="16"/>
      <c r="J14" s="24"/>
      <c r="K14" s="30">
        <v>265918</v>
      </c>
      <c r="L14" s="24">
        <v>24187.8</v>
      </c>
      <c r="M14" s="16"/>
      <c r="N14" s="24">
        <f t="shared" si="0"/>
        <v>290105.8</v>
      </c>
      <c r="O14" s="25">
        <v>0</v>
      </c>
      <c r="P14" s="15" t="s">
        <v>40</v>
      </c>
      <c r="Q14" s="11">
        <v>14144</v>
      </c>
      <c r="R14" s="20">
        <v>300472</v>
      </c>
      <c r="S14" s="21"/>
      <c r="T14" s="21"/>
      <c r="U14" s="17"/>
      <c r="V14" s="21"/>
      <c r="W14" s="22">
        <v>2710330</v>
      </c>
      <c r="X14" s="17"/>
      <c r="Y14" s="13">
        <v>34554</v>
      </c>
      <c r="Z14" s="17"/>
      <c r="AA14" s="13">
        <v>10366.199999999999</v>
      </c>
      <c r="AB14" s="21"/>
      <c r="AC14" s="12">
        <v>24187.8</v>
      </c>
      <c r="AD14" s="33">
        <v>10366.199999999999</v>
      </c>
      <c r="AE14" s="20" t="s">
        <v>42</v>
      </c>
      <c r="AF14" s="20">
        <v>0</v>
      </c>
      <c r="AG14" s="20">
        <v>0</v>
      </c>
      <c r="AH14" s="12">
        <v>24187.8</v>
      </c>
      <c r="AI14" s="20">
        <v>0</v>
      </c>
      <c r="AJ14" s="16" t="s">
        <v>41</v>
      </c>
    </row>
    <row r="15" spans="1:36" x14ac:dyDescent="0.25">
      <c r="A15" s="28">
        <v>7</v>
      </c>
      <c r="B15" s="18" t="s">
        <v>45</v>
      </c>
      <c r="C15" s="15" t="s">
        <v>39</v>
      </c>
      <c r="D15" s="11">
        <v>16800</v>
      </c>
      <c r="E15" s="23">
        <v>43875</v>
      </c>
      <c r="F15" s="23">
        <v>43875</v>
      </c>
      <c r="G15" s="24">
        <v>1249162</v>
      </c>
      <c r="H15" s="16"/>
      <c r="I15" s="16"/>
      <c r="J15" s="24"/>
      <c r="K15" s="30">
        <v>1091824</v>
      </c>
      <c r="L15" s="24">
        <v>110136.59999999999</v>
      </c>
      <c r="M15" s="16"/>
      <c r="N15" s="24">
        <f t="shared" si="0"/>
        <v>1201960.6000000001</v>
      </c>
      <c r="O15" s="25">
        <v>0</v>
      </c>
      <c r="P15" s="15" t="s">
        <v>39</v>
      </c>
      <c r="Q15" s="11">
        <v>16800</v>
      </c>
      <c r="R15" s="20">
        <v>1332606</v>
      </c>
      <c r="S15" s="21"/>
      <c r="T15" s="21"/>
      <c r="U15" s="17"/>
      <c r="V15" s="21"/>
      <c r="W15" s="22">
        <v>2690955</v>
      </c>
      <c r="X15" s="17"/>
      <c r="Y15" s="12">
        <v>157338</v>
      </c>
      <c r="Z15" s="17"/>
      <c r="AA15" s="12">
        <v>47201.4</v>
      </c>
      <c r="AB15" s="21"/>
      <c r="AC15" s="12">
        <v>110136.59999999999</v>
      </c>
      <c r="AD15" s="33">
        <v>47201.4</v>
      </c>
      <c r="AE15" s="20" t="s">
        <v>42</v>
      </c>
      <c r="AF15" s="20">
        <v>0</v>
      </c>
      <c r="AG15" s="20">
        <v>0</v>
      </c>
      <c r="AH15" s="12">
        <v>110136.59999999999</v>
      </c>
      <c r="AI15" s="20">
        <v>0</v>
      </c>
      <c r="AJ15" s="16" t="s">
        <v>41</v>
      </c>
    </row>
    <row r="16" spans="1:36" x14ac:dyDescent="0.25">
      <c r="A16" s="28">
        <v>8</v>
      </c>
      <c r="B16" s="18" t="s">
        <v>45</v>
      </c>
      <c r="C16" s="15" t="s">
        <v>39</v>
      </c>
      <c r="D16" s="11">
        <v>16805</v>
      </c>
      <c r="E16" s="23">
        <v>43875</v>
      </c>
      <c r="F16" s="23">
        <v>43875</v>
      </c>
      <c r="G16" s="24">
        <v>300472</v>
      </c>
      <c r="H16" s="16"/>
      <c r="I16" s="16"/>
      <c r="J16" s="24"/>
      <c r="K16" s="30">
        <v>265918</v>
      </c>
      <c r="L16" s="24">
        <v>24187.8</v>
      </c>
      <c r="M16" s="16"/>
      <c r="N16" s="24">
        <f t="shared" si="0"/>
        <v>290105.8</v>
      </c>
      <c r="O16" s="25">
        <v>0</v>
      </c>
      <c r="P16" s="15" t="s">
        <v>39</v>
      </c>
      <c r="Q16" s="11">
        <v>16805</v>
      </c>
      <c r="R16" s="20">
        <v>300472</v>
      </c>
      <c r="S16" s="21"/>
      <c r="T16" s="21"/>
      <c r="U16" s="17"/>
      <c r="V16" s="21"/>
      <c r="W16" s="22">
        <v>2691432</v>
      </c>
      <c r="X16" s="17"/>
      <c r="Y16" s="12">
        <v>34554</v>
      </c>
      <c r="Z16" s="17"/>
      <c r="AA16" s="12">
        <v>10366.199999999999</v>
      </c>
      <c r="AB16" s="21"/>
      <c r="AC16" s="12">
        <v>24187.8</v>
      </c>
      <c r="AD16" s="33">
        <v>10366.199999999999</v>
      </c>
      <c r="AE16" s="20" t="s">
        <v>42</v>
      </c>
      <c r="AF16" s="20">
        <v>0</v>
      </c>
      <c r="AG16" s="20">
        <v>0</v>
      </c>
      <c r="AH16" s="12">
        <v>24187.8</v>
      </c>
      <c r="AI16" s="20">
        <v>0</v>
      </c>
      <c r="AJ16" s="16" t="s">
        <v>41</v>
      </c>
    </row>
    <row r="17" spans="1:36" x14ac:dyDescent="0.25">
      <c r="A17" s="28">
        <v>9</v>
      </c>
      <c r="B17" s="18" t="s">
        <v>45</v>
      </c>
      <c r="C17" s="15" t="s">
        <v>39</v>
      </c>
      <c r="D17" s="11">
        <v>16811</v>
      </c>
      <c r="E17" s="23">
        <v>43875</v>
      </c>
      <c r="F17" s="23">
        <v>43875</v>
      </c>
      <c r="G17" s="24">
        <v>1208914</v>
      </c>
      <c r="H17" s="16"/>
      <c r="I17" s="16"/>
      <c r="J17" s="24"/>
      <c r="K17" s="30">
        <v>1175268</v>
      </c>
      <c r="L17" s="24">
        <v>23552.199999999997</v>
      </c>
      <c r="M17" s="16"/>
      <c r="N17" s="24">
        <f t="shared" si="0"/>
        <v>1198820.2</v>
      </c>
      <c r="O17" s="25">
        <v>0</v>
      </c>
      <c r="P17" s="15" t="s">
        <v>39</v>
      </c>
      <c r="Q17" s="11">
        <v>16811</v>
      </c>
      <c r="R17" s="20">
        <v>1208914</v>
      </c>
      <c r="S17" s="21"/>
      <c r="T17" s="21"/>
      <c r="U17" s="17"/>
      <c r="V17" s="21"/>
      <c r="W17" s="22">
        <v>2690995</v>
      </c>
      <c r="X17" s="17"/>
      <c r="Y17" s="12">
        <v>33646</v>
      </c>
      <c r="Z17" s="17"/>
      <c r="AA17" s="12">
        <v>10093.799999999999</v>
      </c>
      <c r="AB17" s="21"/>
      <c r="AC17" s="12">
        <v>23552.199999999997</v>
      </c>
      <c r="AD17" s="33">
        <v>10093.799999999999</v>
      </c>
      <c r="AE17" s="20" t="s">
        <v>42</v>
      </c>
      <c r="AF17" s="20">
        <v>0</v>
      </c>
      <c r="AG17" s="20">
        <v>0</v>
      </c>
      <c r="AH17" s="12">
        <v>23552.199999999997</v>
      </c>
      <c r="AI17" s="20">
        <v>0</v>
      </c>
      <c r="AJ17" s="16" t="s">
        <v>41</v>
      </c>
    </row>
    <row r="18" spans="1:36" x14ac:dyDescent="0.25">
      <c r="A18" s="28">
        <v>10</v>
      </c>
      <c r="B18" s="18" t="s">
        <v>45</v>
      </c>
      <c r="C18" s="15" t="s">
        <v>39</v>
      </c>
      <c r="D18" s="11">
        <v>16827</v>
      </c>
      <c r="E18" s="23">
        <v>43875</v>
      </c>
      <c r="F18" s="23">
        <v>43875</v>
      </c>
      <c r="G18" s="24">
        <v>704224</v>
      </c>
      <c r="H18" s="16"/>
      <c r="I18" s="16"/>
      <c r="J18" s="24"/>
      <c r="K18" s="30">
        <v>652242</v>
      </c>
      <c r="L18" s="24">
        <v>36387.399999999994</v>
      </c>
      <c r="M18" s="16"/>
      <c r="N18" s="24">
        <f t="shared" si="0"/>
        <v>688629.4</v>
      </c>
      <c r="O18" s="25">
        <v>0</v>
      </c>
      <c r="P18" s="15" t="s">
        <v>39</v>
      </c>
      <c r="Q18" s="11">
        <v>16827</v>
      </c>
      <c r="R18" s="20">
        <v>704224</v>
      </c>
      <c r="S18" s="21"/>
      <c r="T18" s="21"/>
      <c r="U18" s="17"/>
      <c r="V18" s="21"/>
      <c r="W18" s="22">
        <v>2691434</v>
      </c>
      <c r="X18" s="17"/>
      <c r="Y18" s="12">
        <v>51982</v>
      </c>
      <c r="Z18" s="17"/>
      <c r="AA18" s="12">
        <v>15594.599999999999</v>
      </c>
      <c r="AB18" s="21"/>
      <c r="AC18" s="12">
        <v>36387.399999999994</v>
      </c>
      <c r="AD18" s="33">
        <v>15594.599999999999</v>
      </c>
      <c r="AE18" s="20" t="s">
        <v>42</v>
      </c>
      <c r="AF18" s="20">
        <v>0</v>
      </c>
      <c r="AG18" s="20">
        <v>0</v>
      </c>
      <c r="AH18" s="12">
        <v>36387.399999999994</v>
      </c>
      <c r="AI18" s="20">
        <v>0</v>
      </c>
      <c r="AJ18" s="16" t="s">
        <v>41</v>
      </c>
    </row>
    <row r="19" spans="1:36" x14ac:dyDescent="0.25">
      <c r="A19" s="28">
        <v>11</v>
      </c>
      <c r="B19" s="18" t="s">
        <v>45</v>
      </c>
      <c r="C19" s="15" t="s">
        <v>39</v>
      </c>
      <c r="D19" s="11">
        <v>16486</v>
      </c>
      <c r="E19" s="23">
        <v>43846</v>
      </c>
      <c r="F19" s="23">
        <v>43846</v>
      </c>
      <c r="G19" s="24">
        <v>300472</v>
      </c>
      <c r="H19" s="16"/>
      <c r="I19" s="16"/>
      <c r="J19" s="24"/>
      <c r="K19" s="30">
        <v>265918</v>
      </c>
      <c r="L19" s="24">
        <v>24187.8</v>
      </c>
      <c r="M19" s="16"/>
      <c r="N19" s="24">
        <f t="shared" si="0"/>
        <v>290105.8</v>
      </c>
      <c r="O19" s="25">
        <v>0</v>
      </c>
      <c r="P19" s="15" t="s">
        <v>39</v>
      </c>
      <c r="Q19" s="11">
        <v>16486</v>
      </c>
      <c r="R19" s="20">
        <v>300472</v>
      </c>
      <c r="S19" s="21"/>
      <c r="T19" s="21"/>
      <c r="U19" s="17"/>
      <c r="V19" s="21"/>
      <c r="W19" s="22">
        <v>2654697</v>
      </c>
      <c r="X19" s="17"/>
      <c r="Y19" s="12">
        <v>34554</v>
      </c>
      <c r="Z19" s="17"/>
      <c r="AA19" s="12">
        <v>10366.199999999999</v>
      </c>
      <c r="AB19" s="21"/>
      <c r="AC19" s="12">
        <v>24187.8</v>
      </c>
      <c r="AD19" s="33">
        <v>10366.199999999999</v>
      </c>
      <c r="AE19" s="20" t="s">
        <v>42</v>
      </c>
      <c r="AF19" s="20">
        <v>0</v>
      </c>
      <c r="AG19" s="20">
        <v>0</v>
      </c>
      <c r="AH19" s="12">
        <v>24187.8</v>
      </c>
      <c r="AI19" s="20">
        <v>0</v>
      </c>
      <c r="AJ19" s="16" t="s">
        <v>41</v>
      </c>
    </row>
    <row r="20" spans="1:36" x14ac:dyDescent="0.25">
      <c r="A20" s="28">
        <v>12</v>
      </c>
      <c r="B20" s="18" t="s">
        <v>45</v>
      </c>
      <c r="C20" s="15" t="s">
        <v>39</v>
      </c>
      <c r="D20" s="11">
        <v>16535</v>
      </c>
      <c r="E20" s="23">
        <v>43846</v>
      </c>
      <c r="F20" s="23">
        <v>43846</v>
      </c>
      <c r="G20" s="24">
        <v>1265810</v>
      </c>
      <c r="H20" s="16"/>
      <c r="I20" s="16"/>
      <c r="J20" s="24"/>
      <c r="K20" s="30">
        <v>1084980</v>
      </c>
      <c r="L20" s="24">
        <v>126580.99999999999</v>
      </c>
      <c r="M20" s="16"/>
      <c r="N20" s="24">
        <f t="shared" si="0"/>
        <v>1211561</v>
      </c>
      <c r="O20" s="25">
        <v>0</v>
      </c>
      <c r="P20" s="15" t="s">
        <v>39</v>
      </c>
      <c r="Q20" s="11">
        <v>16535</v>
      </c>
      <c r="R20" s="20">
        <v>1265810</v>
      </c>
      <c r="S20" s="21"/>
      <c r="T20" s="21"/>
      <c r="U20" s="17"/>
      <c r="V20" s="21"/>
      <c r="W20" s="22">
        <v>2653584</v>
      </c>
      <c r="X20" s="17"/>
      <c r="Y20" s="12">
        <v>180830</v>
      </c>
      <c r="Z20" s="17"/>
      <c r="AA20" s="12">
        <v>54249</v>
      </c>
      <c r="AB20" s="21"/>
      <c r="AC20" s="12">
        <v>126580.99999999999</v>
      </c>
      <c r="AD20" s="33">
        <v>54249</v>
      </c>
      <c r="AE20" s="20" t="s">
        <v>42</v>
      </c>
      <c r="AF20" s="20">
        <v>0</v>
      </c>
      <c r="AG20" s="20">
        <v>0</v>
      </c>
      <c r="AH20" s="12">
        <v>126580.99999999999</v>
      </c>
      <c r="AI20" s="20">
        <v>0</v>
      </c>
      <c r="AJ20" s="16" t="s">
        <v>41</v>
      </c>
    </row>
    <row r="21" spans="1:36" x14ac:dyDescent="0.25">
      <c r="A21" s="28">
        <v>13</v>
      </c>
      <c r="B21" s="18" t="s">
        <v>45</v>
      </c>
      <c r="C21" s="15" t="s">
        <v>39</v>
      </c>
      <c r="D21" s="11">
        <v>14102</v>
      </c>
      <c r="E21" s="23">
        <v>43656</v>
      </c>
      <c r="F21" s="23">
        <v>43656</v>
      </c>
      <c r="G21" s="24">
        <v>51418</v>
      </c>
      <c r="H21" s="16"/>
      <c r="I21" s="16"/>
      <c r="J21" s="24"/>
      <c r="K21" s="30">
        <v>48218</v>
      </c>
      <c r="L21" s="24">
        <v>2240</v>
      </c>
      <c r="M21" s="16"/>
      <c r="N21" s="24">
        <f t="shared" si="0"/>
        <v>50458</v>
      </c>
      <c r="O21" s="25">
        <v>0</v>
      </c>
      <c r="P21" s="15" t="s">
        <v>39</v>
      </c>
      <c r="Q21" s="11">
        <v>14102</v>
      </c>
      <c r="R21" s="20">
        <v>51418</v>
      </c>
      <c r="S21" s="21"/>
      <c r="T21" s="21"/>
      <c r="U21" s="17"/>
      <c r="V21" s="21"/>
      <c r="W21" s="22">
        <v>2428699</v>
      </c>
      <c r="X21" s="17"/>
      <c r="Y21" s="12">
        <v>3200</v>
      </c>
      <c r="Z21" s="17"/>
      <c r="AA21" s="12">
        <v>960</v>
      </c>
      <c r="AB21" s="21"/>
      <c r="AC21" s="12">
        <v>2240</v>
      </c>
      <c r="AD21" s="33">
        <v>960</v>
      </c>
      <c r="AE21" s="20" t="s">
        <v>42</v>
      </c>
      <c r="AF21" s="20">
        <v>0</v>
      </c>
      <c r="AG21" s="20">
        <v>0</v>
      </c>
      <c r="AH21" s="12">
        <v>2240</v>
      </c>
      <c r="AI21" s="20">
        <v>0</v>
      </c>
      <c r="AJ21" s="16" t="s">
        <v>41</v>
      </c>
    </row>
    <row r="22" spans="1:36" x14ac:dyDescent="0.25">
      <c r="A22" s="28">
        <v>14</v>
      </c>
      <c r="B22" s="18" t="s">
        <v>45</v>
      </c>
      <c r="C22" s="15" t="s">
        <v>39</v>
      </c>
      <c r="D22" s="11">
        <v>14147</v>
      </c>
      <c r="E22" s="23">
        <v>43656</v>
      </c>
      <c r="F22" s="23">
        <v>43656</v>
      </c>
      <c r="G22" s="24">
        <v>294580</v>
      </c>
      <c r="H22" s="16"/>
      <c r="I22" s="16"/>
      <c r="J22" s="24"/>
      <c r="K22" s="30">
        <v>260704</v>
      </c>
      <c r="L22" s="24">
        <v>23713.199999999997</v>
      </c>
      <c r="M22" s="16"/>
      <c r="N22" s="24">
        <f t="shared" si="0"/>
        <v>284417.2</v>
      </c>
      <c r="O22" s="25">
        <v>0</v>
      </c>
      <c r="P22" s="15" t="s">
        <v>39</v>
      </c>
      <c r="Q22" s="11">
        <v>14147</v>
      </c>
      <c r="R22" s="20">
        <v>294580</v>
      </c>
      <c r="S22" s="21"/>
      <c r="T22" s="21"/>
      <c r="U22" s="17"/>
      <c r="V22" s="21"/>
      <c r="W22" s="22">
        <v>2425050</v>
      </c>
      <c r="X22" s="17"/>
      <c r="Y22" s="12">
        <v>33876</v>
      </c>
      <c r="Z22" s="17"/>
      <c r="AA22" s="12">
        <v>10162.799999999999</v>
      </c>
      <c r="AB22" s="21"/>
      <c r="AC22" s="12">
        <v>23713.199999999997</v>
      </c>
      <c r="AD22" s="33">
        <v>10162.799999999999</v>
      </c>
      <c r="AE22" s="20" t="s">
        <v>42</v>
      </c>
      <c r="AF22" s="20">
        <v>0</v>
      </c>
      <c r="AG22" s="20">
        <v>0</v>
      </c>
      <c r="AH22" s="12">
        <v>23713.199999999997</v>
      </c>
      <c r="AI22" s="20">
        <v>0</v>
      </c>
      <c r="AJ22" s="16" t="s">
        <v>41</v>
      </c>
    </row>
    <row r="23" spans="1:36" x14ac:dyDescent="0.25">
      <c r="A23" s="28">
        <v>15</v>
      </c>
      <c r="B23" s="18" t="s">
        <v>45</v>
      </c>
      <c r="C23" s="15" t="s">
        <v>39</v>
      </c>
      <c r="D23" s="11">
        <v>14204</v>
      </c>
      <c r="E23" s="23">
        <v>43656</v>
      </c>
      <c r="F23" s="23">
        <v>43656</v>
      </c>
      <c r="G23" s="24">
        <v>1053258</v>
      </c>
      <c r="H23" s="16"/>
      <c r="I23" s="16"/>
      <c r="J23" s="24"/>
      <c r="K23" s="30">
        <v>294580</v>
      </c>
      <c r="L23" s="24">
        <v>531074.6</v>
      </c>
      <c r="M23" s="16"/>
      <c r="N23" s="24">
        <f t="shared" si="0"/>
        <v>825654.6</v>
      </c>
      <c r="O23" s="25">
        <v>0</v>
      </c>
      <c r="P23" s="15" t="s">
        <v>39</v>
      </c>
      <c r="Q23" s="11">
        <v>14204</v>
      </c>
      <c r="R23" s="20">
        <v>1053258</v>
      </c>
      <c r="S23" s="21"/>
      <c r="T23" s="21"/>
      <c r="U23" s="17"/>
      <c r="V23" s="21"/>
      <c r="W23" s="22">
        <v>2423069</v>
      </c>
      <c r="X23" s="17"/>
      <c r="Y23" s="12">
        <v>758678</v>
      </c>
      <c r="Z23" s="17"/>
      <c r="AA23" s="12">
        <v>227603.4</v>
      </c>
      <c r="AB23" s="21"/>
      <c r="AC23" s="12">
        <v>531074.6</v>
      </c>
      <c r="AD23" s="33">
        <v>227603.4</v>
      </c>
      <c r="AE23" s="20" t="s">
        <v>42</v>
      </c>
      <c r="AF23" s="20">
        <v>0</v>
      </c>
      <c r="AG23" s="20">
        <v>0</v>
      </c>
      <c r="AH23" s="12">
        <v>531074.6</v>
      </c>
      <c r="AI23" s="20">
        <v>0</v>
      </c>
      <c r="AJ23" s="16" t="s">
        <v>41</v>
      </c>
    </row>
    <row r="24" spans="1:36" x14ac:dyDescent="0.25">
      <c r="A24" s="28">
        <v>16</v>
      </c>
      <c r="B24" s="18" t="s">
        <v>45</v>
      </c>
      <c r="C24" s="15" t="s">
        <v>39</v>
      </c>
      <c r="D24" s="11">
        <v>14316</v>
      </c>
      <c r="E24" s="23">
        <v>43656</v>
      </c>
      <c r="F24" s="23">
        <v>43656</v>
      </c>
      <c r="G24" s="24">
        <v>294580</v>
      </c>
      <c r="H24" s="16"/>
      <c r="I24" s="16"/>
      <c r="J24" s="24"/>
      <c r="K24" s="30">
        <v>260703</v>
      </c>
      <c r="L24" s="24">
        <v>23713.899999999998</v>
      </c>
      <c r="M24" s="16"/>
      <c r="N24" s="24">
        <f t="shared" si="0"/>
        <v>284416.90000000002</v>
      </c>
      <c r="O24" s="25">
        <v>0</v>
      </c>
      <c r="P24" s="15" t="s">
        <v>39</v>
      </c>
      <c r="Q24" s="11">
        <v>14316</v>
      </c>
      <c r="R24" s="20">
        <v>294580</v>
      </c>
      <c r="S24" s="21"/>
      <c r="T24" s="21"/>
      <c r="U24" s="17"/>
      <c r="V24" s="21"/>
      <c r="W24" s="22">
        <v>2425172</v>
      </c>
      <c r="X24" s="17"/>
      <c r="Y24" s="12">
        <v>33877</v>
      </c>
      <c r="Z24" s="17"/>
      <c r="AA24" s="12">
        <v>10163.1</v>
      </c>
      <c r="AB24" s="21"/>
      <c r="AC24" s="12">
        <v>23713.899999999998</v>
      </c>
      <c r="AD24" s="33">
        <v>10163.1</v>
      </c>
      <c r="AE24" s="20" t="s">
        <v>42</v>
      </c>
      <c r="AF24" s="20">
        <v>0</v>
      </c>
      <c r="AG24" s="20">
        <v>0</v>
      </c>
      <c r="AH24" s="12">
        <v>23713.899999999998</v>
      </c>
      <c r="AI24" s="20">
        <v>0</v>
      </c>
      <c r="AJ24" s="16" t="s">
        <v>41</v>
      </c>
    </row>
    <row r="25" spans="1:36" x14ac:dyDescent="0.25">
      <c r="A25" s="28">
        <v>17</v>
      </c>
      <c r="B25" s="18" t="s">
        <v>45</v>
      </c>
      <c r="C25" s="15" t="s">
        <v>39</v>
      </c>
      <c r="D25" s="11">
        <v>14563</v>
      </c>
      <c r="E25" s="23">
        <v>43686</v>
      </c>
      <c r="F25" s="23">
        <v>43686</v>
      </c>
      <c r="G25" s="24">
        <v>51418</v>
      </c>
      <c r="H25" s="16"/>
      <c r="I25" s="16"/>
      <c r="J25" s="24"/>
      <c r="K25" s="30">
        <v>48218</v>
      </c>
      <c r="L25" s="24">
        <v>2240</v>
      </c>
      <c r="M25" s="16"/>
      <c r="N25" s="24">
        <f t="shared" si="0"/>
        <v>50458</v>
      </c>
      <c r="O25" s="25">
        <v>0</v>
      </c>
      <c r="P25" s="15" t="s">
        <v>39</v>
      </c>
      <c r="Q25" s="11">
        <v>14563</v>
      </c>
      <c r="R25" s="20">
        <v>51418</v>
      </c>
      <c r="S25" s="21"/>
      <c r="T25" s="21"/>
      <c r="U25" s="17"/>
      <c r="V25" s="21"/>
      <c r="W25" s="22">
        <v>2462176</v>
      </c>
      <c r="X25" s="17"/>
      <c r="Y25" s="12">
        <v>3200</v>
      </c>
      <c r="Z25" s="17"/>
      <c r="AA25" s="12">
        <v>960</v>
      </c>
      <c r="AB25" s="21"/>
      <c r="AC25" s="12">
        <v>2240</v>
      </c>
      <c r="AD25" s="33">
        <v>960</v>
      </c>
      <c r="AE25" s="20" t="s">
        <v>42</v>
      </c>
      <c r="AF25" s="20">
        <v>0</v>
      </c>
      <c r="AG25" s="20">
        <v>0</v>
      </c>
      <c r="AH25" s="12">
        <v>2240</v>
      </c>
      <c r="AI25" s="20">
        <v>0</v>
      </c>
      <c r="AJ25" s="16" t="s">
        <v>41</v>
      </c>
    </row>
    <row r="26" spans="1:36" x14ac:dyDescent="0.25">
      <c r="A26" s="28">
        <v>18</v>
      </c>
      <c r="B26" s="18" t="s">
        <v>45</v>
      </c>
      <c r="C26" s="15" t="s">
        <v>39</v>
      </c>
      <c r="D26" s="11">
        <v>14564</v>
      </c>
      <c r="E26" s="23">
        <v>43686</v>
      </c>
      <c r="F26" s="23">
        <v>43686</v>
      </c>
      <c r="G26" s="24">
        <v>51418</v>
      </c>
      <c r="H26" s="16"/>
      <c r="I26" s="16"/>
      <c r="J26" s="24"/>
      <c r="K26" s="30">
        <v>48218</v>
      </c>
      <c r="L26" s="24">
        <v>2240</v>
      </c>
      <c r="M26" s="16"/>
      <c r="N26" s="24">
        <f t="shared" si="0"/>
        <v>50458</v>
      </c>
      <c r="O26" s="25">
        <v>0</v>
      </c>
      <c r="P26" s="15" t="s">
        <v>39</v>
      </c>
      <c r="Q26" s="11">
        <v>14564</v>
      </c>
      <c r="R26" s="20">
        <v>51418</v>
      </c>
      <c r="S26" s="21"/>
      <c r="T26" s="21"/>
      <c r="U26" s="17"/>
      <c r="V26" s="21"/>
      <c r="W26" s="22">
        <v>2462177</v>
      </c>
      <c r="X26" s="17"/>
      <c r="Y26" s="12">
        <v>3200</v>
      </c>
      <c r="Z26" s="17"/>
      <c r="AA26" s="12">
        <v>960</v>
      </c>
      <c r="AB26" s="21"/>
      <c r="AC26" s="12">
        <v>2240</v>
      </c>
      <c r="AD26" s="33">
        <v>960</v>
      </c>
      <c r="AE26" s="20" t="s">
        <v>42</v>
      </c>
      <c r="AF26" s="20">
        <v>0</v>
      </c>
      <c r="AG26" s="20">
        <v>0</v>
      </c>
      <c r="AH26" s="12">
        <v>2240</v>
      </c>
      <c r="AI26" s="20">
        <v>0</v>
      </c>
      <c r="AJ26" s="16" t="s">
        <v>41</v>
      </c>
    </row>
    <row r="27" spans="1:36" x14ac:dyDescent="0.25">
      <c r="A27" s="28">
        <v>19</v>
      </c>
      <c r="B27" s="18" t="s">
        <v>45</v>
      </c>
      <c r="C27" s="15" t="s">
        <v>39</v>
      </c>
      <c r="D27" s="11">
        <v>14737</v>
      </c>
      <c r="E27" s="23">
        <v>43686</v>
      </c>
      <c r="F27" s="23">
        <v>43686</v>
      </c>
      <c r="G27" s="24">
        <v>294580</v>
      </c>
      <c r="H27" s="16"/>
      <c r="I27" s="16"/>
      <c r="J27" s="24"/>
      <c r="K27" s="30">
        <v>260703</v>
      </c>
      <c r="L27" s="24">
        <v>23713.899999999998</v>
      </c>
      <c r="M27" s="16"/>
      <c r="N27" s="24">
        <f t="shared" si="0"/>
        <v>284416.90000000002</v>
      </c>
      <c r="O27" s="25">
        <v>0</v>
      </c>
      <c r="P27" s="15" t="s">
        <v>39</v>
      </c>
      <c r="Q27" s="11">
        <v>14737</v>
      </c>
      <c r="R27" s="20">
        <v>294580</v>
      </c>
      <c r="S27" s="21"/>
      <c r="T27" s="21"/>
      <c r="U27" s="17"/>
      <c r="V27" s="21"/>
      <c r="W27" s="22">
        <v>2462566</v>
      </c>
      <c r="X27" s="17"/>
      <c r="Y27" s="12">
        <v>33877</v>
      </c>
      <c r="Z27" s="17"/>
      <c r="AA27" s="12">
        <v>10163.1</v>
      </c>
      <c r="AB27" s="21"/>
      <c r="AC27" s="12">
        <v>23713.899999999998</v>
      </c>
      <c r="AD27" s="33">
        <v>10163.1</v>
      </c>
      <c r="AE27" s="20" t="s">
        <v>42</v>
      </c>
      <c r="AF27" s="20">
        <v>0</v>
      </c>
      <c r="AG27" s="20">
        <v>0</v>
      </c>
      <c r="AH27" s="12">
        <v>23713.899999999998</v>
      </c>
      <c r="AI27" s="20">
        <v>0</v>
      </c>
      <c r="AJ27" s="16" t="s">
        <v>41</v>
      </c>
    </row>
    <row r="28" spans="1:36" x14ac:dyDescent="0.25">
      <c r="A28" s="28">
        <v>20</v>
      </c>
      <c r="B28" s="18" t="s">
        <v>45</v>
      </c>
      <c r="C28" s="15" t="s">
        <v>39</v>
      </c>
      <c r="D28" s="11">
        <v>14774</v>
      </c>
      <c r="E28" s="23">
        <v>43686</v>
      </c>
      <c r="F28" s="23">
        <v>43686</v>
      </c>
      <c r="G28" s="24">
        <v>51418</v>
      </c>
      <c r="H28" s="16"/>
      <c r="I28" s="16"/>
      <c r="J28" s="24"/>
      <c r="K28" s="30">
        <v>38718</v>
      </c>
      <c r="L28" s="24">
        <v>8890</v>
      </c>
      <c r="M28" s="16"/>
      <c r="N28" s="24">
        <f t="shared" si="0"/>
        <v>47608</v>
      </c>
      <c r="O28" s="25">
        <v>0</v>
      </c>
      <c r="P28" s="15" t="s">
        <v>39</v>
      </c>
      <c r="Q28" s="11">
        <v>14774</v>
      </c>
      <c r="R28" s="20">
        <v>51418</v>
      </c>
      <c r="S28" s="21"/>
      <c r="T28" s="21"/>
      <c r="U28" s="17"/>
      <c r="V28" s="21"/>
      <c r="W28" s="22">
        <v>2462175</v>
      </c>
      <c r="X28" s="17"/>
      <c r="Y28" s="12">
        <v>12700</v>
      </c>
      <c r="Z28" s="17"/>
      <c r="AA28" s="12">
        <v>3810</v>
      </c>
      <c r="AB28" s="21"/>
      <c r="AC28" s="12">
        <v>8890</v>
      </c>
      <c r="AD28" s="33">
        <v>3810</v>
      </c>
      <c r="AE28" s="20" t="s">
        <v>42</v>
      </c>
      <c r="AF28" s="20">
        <v>0</v>
      </c>
      <c r="AG28" s="20">
        <v>0</v>
      </c>
      <c r="AH28" s="12">
        <v>8890</v>
      </c>
      <c r="AI28" s="20">
        <v>0</v>
      </c>
      <c r="AJ28" s="16" t="s">
        <v>41</v>
      </c>
    </row>
    <row r="29" spans="1:36" x14ac:dyDescent="0.25">
      <c r="A29" s="28">
        <v>21</v>
      </c>
      <c r="B29" s="18" t="s">
        <v>45</v>
      </c>
      <c r="C29" s="15" t="s">
        <v>39</v>
      </c>
      <c r="D29" s="11">
        <v>14903</v>
      </c>
      <c r="E29" s="23">
        <v>43698</v>
      </c>
      <c r="F29" s="23">
        <v>43698</v>
      </c>
      <c r="G29" s="24">
        <v>51418</v>
      </c>
      <c r="H29" s="16"/>
      <c r="I29" s="16"/>
      <c r="J29" s="24"/>
      <c r="K29" s="30">
        <v>48218</v>
      </c>
      <c r="L29" s="24">
        <v>2240</v>
      </c>
      <c r="M29" s="16"/>
      <c r="N29" s="24">
        <f t="shared" si="0"/>
        <v>50458</v>
      </c>
      <c r="O29" s="25">
        <v>0</v>
      </c>
      <c r="P29" s="15" t="s">
        <v>39</v>
      </c>
      <c r="Q29" s="11">
        <v>14903</v>
      </c>
      <c r="R29" s="20">
        <v>51418</v>
      </c>
      <c r="S29" s="21"/>
      <c r="T29" s="21"/>
      <c r="U29" s="17"/>
      <c r="V29" s="21"/>
      <c r="W29" s="22">
        <v>2480008</v>
      </c>
      <c r="X29" s="17"/>
      <c r="Y29" s="12">
        <v>3200</v>
      </c>
      <c r="Z29" s="17"/>
      <c r="AA29" s="12">
        <v>960</v>
      </c>
      <c r="AB29" s="21"/>
      <c r="AC29" s="12">
        <v>2240</v>
      </c>
      <c r="AD29" s="33">
        <v>960</v>
      </c>
      <c r="AE29" s="20" t="s">
        <v>42</v>
      </c>
      <c r="AF29" s="20">
        <v>0</v>
      </c>
      <c r="AG29" s="20">
        <v>0</v>
      </c>
      <c r="AH29" s="12">
        <v>2240</v>
      </c>
      <c r="AI29" s="20">
        <v>0</v>
      </c>
      <c r="AJ29" s="16" t="s">
        <v>41</v>
      </c>
    </row>
    <row r="30" spans="1:36" x14ac:dyDescent="0.25">
      <c r="A30" s="28">
        <v>22</v>
      </c>
      <c r="B30" s="18" t="s">
        <v>45</v>
      </c>
      <c r="C30" s="15" t="s">
        <v>39</v>
      </c>
      <c r="D30" s="11">
        <v>14904</v>
      </c>
      <c r="E30" s="23">
        <v>43698</v>
      </c>
      <c r="F30" s="23">
        <v>43698</v>
      </c>
      <c r="G30" s="24">
        <v>51418</v>
      </c>
      <c r="H30" s="16"/>
      <c r="I30" s="16"/>
      <c r="J30" s="24"/>
      <c r="K30" s="30">
        <v>48218</v>
      </c>
      <c r="L30" s="24">
        <v>2240</v>
      </c>
      <c r="M30" s="16"/>
      <c r="N30" s="24">
        <f t="shared" si="0"/>
        <v>50458</v>
      </c>
      <c r="O30" s="25">
        <v>0</v>
      </c>
      <c r="P30" s="15" t="s">
        <v>39</v>
      </c>
      <c r="Q30" s="11">
        <v>14904</v>
      </c>
      <c r="R30" s="20">
        <v>51418</v>
      </c>
      <c r="S30" s="21"/>
      <c r="T30" s="21"/>
      <c r="U30" s="17"/>
      <c r="V30" s="21"/>
      <c r="W30" s="22">
        <v>2480011</v>
      </c>
      <c r="X30" s="17"/>
      <c r="Y30" s="12">
        <v>3200</v>
      </c>
      <c r="Z30" s="17"/>
      <c r="AA30" s="12">
        <v>960</v>
      </c>
      <c r="AB30" s="21"/>
      <c r="AC30" s="12">
        <v>2240</v>
      </c>
      <c r="AD30" s="33">
        <v>960</v>
      </c>
      <c r="AE30" s="20" t="s">
        <v>42</v>
      </c>
      <c r="AF30" s="20">
        <v>0</v>
      </c>
      <c r="AG30" s="20">
        <v>0</v>
      </c>
      <c r="AH30" s="12">
        <v>2240</v>
      </c>
      <c r="AI30" s="20">
        <v>0</v>
      </c>
      <c r="AJ30" s="16" t="s">
        <v>41</v>
      </c>
    </row>
    <row r="31" spans="1:36" x14ac:dyDescent="0.25">
      <c r="A31" s="28">
        <v>23</v>
      </c>
      <c r="B31" s="18" t="s">
        <v>45</v>
      </c>
      <c r="C31" s="15" t="s">
        <v>39</v>
      </c>
      <c r="D31" s="11">
        <v>15123</v>
      </c>
      <c r="E31" s="23">
        <v>43718</v>
      </c>
      <c r="F31" s="23">
        <v>43718</v>
      </c>
      <c r="G31" s="24">
        <v>300472</v>
      </c>
      <c r="H31" s="16"/>
      <c r="I31" s="16"/>
      <c r="J31" s="24"/>
      <c r="K31" s="30">
        <v>296427</v>
      </c>
      <c r="L31" s="24">
        <v>24187.8</v>
      </c>
      <c r="M31" s="16"/>
      <c r="N31" s="24">
        <f t="shared" si="0"/>
        <v>320614.8</v>
      </c>
      <c r="O31" s="25">
        <v>0</v>
      </c>
      <c r="P31" s="15" t="s">
        <v>39</v>
      </c>
      <c r="Q31" s="11">
        <v>15123</v>
      </c>
      <c r="R31" s="20">
        <v>300472</v>
      </c>
      <c r="S31" s="21"/>
      <c r="T31" s="21"/>
      <c r="U31" s="17"/>
      <c r="V31" s="21"/>
      <c r="W31" s="22">
        <v>2498385</v>
      </c>
      <c r="X31" s="17"/>
      <c r="Y31" s="12">
        <v>34554</v>
      </c>
      <c r="Z31" s="17"/>
      <c r="AA31" s="12">
        <v>10366.199999999999</v>
      </c>
      <c r="AB31" s="21"/>
      <c r="AC31" s="12">
        <v>24187.8</v>
      </c>
      <c r="AD31" s="33">
        <v>10366.199999999999</v>
      </c>
      <c r="AE31" s="20" t="s">
        <v>42</v>
      </c>
      <c r="AF31" s="20">
        <v>0</v>
      </c>
      <c r="AG31" s="20">
        <v>0</v>
      </c>
      <c r="AH31" s="12">
        <v>24187.8</v>
      </c>
      <c r="AI31" s="20">
        <v>0</v>
      </c>
      <c r="AJ31" s="16" t="s">
        <v>41</v>
      </c>
    </row>
    <row r="32" spans="1:36" x14ac:dyDescent="0.25">
      <c r="A32" s="28">
        <v>24</v>
      </c>
      <c r="B32" s="18" t="s">
        <v>45</v>
      </c>
      <c r="C32" s="15" t="s">
        <v>39</v>
      </c>
      <c r="D32" s="11">
        <v>15376</v>
      </c>
      <c r="E32" s="23">
        <v>43733</v>
      </c>
      <c r="F32" s="23">
        <v>43733</v>
      </c>
      <c r="G32" s="24">
        <v>52446</v>
      </c>
      <c r="H32" s="16"/>
      <c r="I32" s="16"/>
      <c r="J32" s="24"/>
      <c r="K32" s="30">
        <v>49246</v>
      </c>
      <c r="L32" s="24">
        <v>2240</v>
      </c>
      <c r="M32" s="16"/>
      <c r="N32" s="24">
        <f t="shared" si="0"/>
        <v>51486</v>
      </c>
      <c r="O32" s="25">
        <v>0</v>
      </c>
      <c r="P32" s="15" t="s">
        <v>39</v>
      </c>
      <c r="Q32" s="11">
        <v>15376</v>
      </c>
      <c r="R32" s="20">
        <v>52446</v>
      </c>
      <c r="S32" s="21"/>
      <c r="T32" s="21"/>
      <c r="U32" s="17"/>
      <c r="V32" s="21"/>
      <c r="W32" s="22">
        <v>2530496</v>
      </c>
      <c r="X32" s="17"/>
      <c r="Y32" s="12">
        <v>3200</v>
      </c>
      <c r="Z32" s="17"/>
      <c r="AA32" s="12">
        <v>960</v>
      </c>
      <c r="AB32" s="21"/>
      <c r="AC32" s="12">
        <v>2240</v>
      </c>
      <c r="AD32" s="33">
        <v>960</v>
      </c>
      <c r="AE32" s="20" t="s">
        <v>42</v>
      </c>
      <c r="AF32" s="20">
        <v>0</v>
      </c>
      <c r="AG32" s="20">
        <v>0</v>
      </c>
      <c r="AH32" s="12">
        <v>2240</v>
      </c>
      <c r="AI32" s="20">
        <v>0</v>
      </c>
      <c r="AJ32" s="16" t="s">
        <v>41</v>
      </c>
    </row>
    <row r="33" spans="1:36" x14ac:dyDescent="0.25">
      <c r="A33" s="28">
        <v>25</v>
      </c>
      <c r="B33" s="18" t="s">
        <v>45</v>
      </c>
      <c r="C33" s="15" t="s">
        <v>39</v>
      </c>
      <c r="D33" s="11">
        <v>15378</v>
      </c>
      <c r="E33" s="23">
        <v>43733</v>
      </c>
      <c r="F33" s="23">
        <v>43733</v>
      </c>
      <c r="G33" s="24">
        <v>104892</v>
      </c>
      <c r="H33" s="16"/>
      <c r="I33" s="16"/>
      <c r="J33" s="24"/>
      <c r="K33" s="30">
        <v>98492</v>
      </c>
      <c r="L33" s="24">
        <v>4480</v>
      </c>
      <c r="M33" s="16"/>
      <c r="N33" s="24">
        <f t="shared" si="0"/>
        <v>102972</v>
      </c>
      <c r="O33" s="25">
        <v>0</v>
      </c>
      <c r="P33" s="15" t="s">
        <v>39</v>
      </c>
      <c r="Q33" s="11">
        <v>15378</v>
      </c>
      <c r="R33" s="20">
        <v>104892</v>
      </c>
      <c r="S33" s="21"/>
      <c r="T33" s="21"/>
      <c r="U33" s="17"/>
      <c r="V33" s="21"/>
      <c r="W33" s="22">
        <v>2530515</v>
      </c>
      <c r="X33" s="17"/>
      <c r="Y33" s="12">
        <v>6400</v>
      </c>
      <c r="Z33" s="17"/>
      <c r="AA33" s="12">
        <v>1920</v>
      </c>
      <c r="AB33" s="21"/>
      <c r="AC33" s="12">
        <v>4480</v>
      </c>
      <c r="AD33" s="33">
        <v>1920</v>
      </c>
      <c r="AE33" s="20" t="s">
        <v>42</v>
      </c>
      <c r="AF33" s="20">
        <v>0</v>
      </c>
      <c r="AG33" s="20">
        <v>0</v>
      </c>
      <c r="AH33" s="12">
        <v>4480</v>
      </c>
      <c r="AI33" s="20">
        <v>0</v>
      </c>
      <c r="AJ33" s="16" t="s">
        <v>41</v>
      </c>
    </row>
    <row r="34" spans="1:36" x14ac:dyDescent="0.25">
      <c r="A34" s="28">
        <v>26</v>
      </c>
      <c r="B34" s="18" t="s">
        <v>45</v>
      </c>
      <c r="C34" s="15" t="s">
        <v>40</v>
      </c>
      <c r="D34" s="11">
        <v>13156</v>
      </c>
      <c r="E34" s="23">
        <v>43756</v>
      </c>
      <c r="F34" s="23">
        <v>43756</v>
      </c>
      <c r="G34" s="24">
        <v>916800</v>
      </c>
      <c r="H34" s="16"/>
      <c r="I34" s="16"/>
      <c r="J34" s="24"/>
      <c r="K34" s="30">
        <v>560520</v>
      </c>
      <c r="L34" s="24">
        <v>249395.99999999997</v>
      </c>
      <c r="M34" s="16"/>
      <c r="N34" s="24">
        <f t="shared" si="0"/>
        <v>809916</v>
      </c>
      <c r="O34" s="25">
        <v>0</v>
      </c>
      <c r="P34" s="15" t="s">
        <v>40</v>
      </c>
      <c r="Q34" s="11">
        <v>13156</v>
      </c>
      <c r="R34" s="20">
        <v>916800</v>
      </c>
      <c r="S34" s="21"/>
      <c r="T34" s="21"/>
      <c r="U34" s="17"/>
      <c r="V34" s="21"/>
      <c r="W34" s="22">
        <v>2558694</v>
      </c>
      <c r="X34" s="17"/>
      <c r="Y34" s="12">
        <v>356280</v>
      </c>
      <c r="Z34" s="17"/>
      <c r="AA34" s="12">
        <v>106884</v>
      </c>
      <c r="AB34" s="21"/>
      <c r="AC34" s="12">
        <v>249395.99999999997</v>
      </c>
      <c r="AD34" s="33">
        <v>106884</v>
      </c>
      <c r="AE34" s="20" t="s">
        <v>42</v>
      </c>
      <c r="AF34" s="20">
        <v>0</v>
      </c>
      <c r="AG34" s="20">
        <v>0</v>
      </c>
      <c r="AH34" s="12">
        <v>249395.99999999997</v>
      </c>
      <c r="AI34" s="20">
        <v>0</v>
      </c>
      <c r="AJ34" s="16" t="s">
        <v>41</v>
      </c>
    </row>
    <row r="35" spans="1:36" x14ac:dyDescent="0.25">
      <c r="A35" s="28">
        <v>27</v>
      </c>
      <c r="B35" s="18" t="s">
        <v>45</v>
      </c>
      <c r="C35" s="15" t="s">
        <v>40</v>
      </c>
      <c r="D35" s="11">
        <v>13369</v>
      </c>
      <c r="E35" s="23">
        <v>43777</v>
      </c>
      <c r="F35" s="23">
        <v>43777</v>
      </c>
      <c r="G35" s="24">
        <v>26300</v>
      </c>
      <c r="H35" s="16"/>
      <c r="I35" s="16"/>
      <c r="J35" s="24"/>
      <c r="K35" s="30">
        <v>25442</v>
      </c>
      <c r="L35" s="24">
        <v>600.59999999999991</v>
      </c>
      <c r="M35" s="16"/>
      <c r="N35" s="24">
        <f t="shared" si="0"/>
        <v>26042.6</v>
      </c>
      <c r="O35" s="25">
        <v>0</v>
      </c>
      <c r="P35" s="15" t="s">
        <v>40</v>
      </c>
      <c r="Q35" s="11">
        <v>13369</v>
      </c>
      <c r="R35" s="20">
        <v>29500</v>
      </c>
      <c r="S35" s="21"/>
      <c r="T35" s="21"/>
      <c r="U35" s="17"/>
      <c r="V35" s="21"/>
      <c r="W35" s="22">
        <v>2578280</v>
      </c>
      <c r="X35" s="17"/>
      <c r="Y35" s="12">
        <v>858</v>
      </c>
      <c r="Z35" s="17"/>
      <c r="AA35" s="12">
        <v>257.39999999999998</v>
      </c>
      <c r="AB35" s="21"/>
      <c r="AC35" s="12">
        <v>600.59999999999991</v>
      </c>
      <c r="AD35" s="33">
        <v>257.39999999999998</v>
      </c>
      <c r="AE35" s="20" t="s">
        <v>42</v>
      </c>
      <c r="AF35" s="20">
        <v>0</v>
      </c>
      <c r="AG35" s="20">
        <v>0</v>
      </c>
      <c r="AH35" s="12">
        <v>600.59999999999991</v>
      </c>
      <c r="AI35" s="20">
        <v>0</v>
      </c>
      <c r="AJ35" s="16" t="s">
        <v>41</v>
      </c>
    </row>
    <row r="36" spans="1:36" x14ac:dyDescent="0.25">
      <c r="A36" s="28">
        <v>28</v>
      </c>
      <c r="B36" s="18" t="s">
        <v>45</v>
      </c>
      <c r="C36" s="15" t="s">
        <v>39</v>
      </c>
      <c r="D36" s="11">
        <v>15464</v>
      </c>
      <c r="E36" s="23">
        <v>43747</v>
      </c>
      <c r="F36" s="23">
        <v>43747</v>
      </c>
      <c r="G36" s="24">
        <v>704224</v>
      </c>
      <c r="H36" s="16"/>
      <c r="I36" s="16"/>
      <c r="J36" s="24"/>
      <c r="K36" s="30">
        <v>669670</v>
      </c>
      <c r="L36" s="24">
        <v>24187.8</v>
      </c>
      <c r="M36" s="16"/>
      <c r="N36" s="24">
        <f t="shared" si="0"/>
        <v>693857.8</v>
      </c>
      <c r="O36" s="25">
        <v>0</v>
      </c>
      <c r="P36" s="15" t="s">
        <v>39</v>
      </c>
      <c r="Q36" s="11">
        <v>15464</v>
      </c>
      <c r="R36" s="20">
        <v>704224</v>
      </c>
      <c r="S36" s="21"/>
      <c r="T36" s="21"/>
      <c r="U36" s="17"/>
      <c r="V36" s="21"/>
      <c r="W36" s="22">
        <v>2545366</v>
      </c>
      <c r="X36" s="17"/>
      <c r="Y36" s="12">
        <v>34554</v>
      </c>
      <c r="Z36" s="17"/>
      <c r="AA36" s="12">
        <v>10366.199999999999</v>
      </c>
      <c r="AB36" s="21"/>
      <c r="AC36" s="12">
        <v>24187.8</v>
      </c>
      <c r="AD36" s="33">
        <v>10366.199999999999</v>
      </c>
      <c r="AE36" s="20" t="s">
        <v>42</v>
      </c>
      <c r="AF36" s="20">
        <v>0</v>
      </c>
      <c r="AG36" s="20">
        <v>0</v>
      </c>
      <c r="AH36" s="12">
        <v>24187.8</v>
      </c>
      <c r="AI36" s="20">
        <v>0</v>
      </c>
      <c r="AJ36" s="16" t="s">
        <v>41</v>
      </c>
    </row>
    <row r="37" spans="1:36" x14ac:dyDescent="0.25">
      <c r="A37" s="28">
        <v>29</v>
      </c>
      <c r="B37" s="18" t="s">
        <v>45</v>
      </c>
      <c r="C37" s="15" t="s">
        <v>39</v>
      </c>
      <c r="D37" s="11">
        <v>15468</v>
      </c>
      <c r="E37" s="23">
        <v>43747</v>
      </c>
      <c r="F37" s="23">
        <v>43747</v>
      </c>
      <c r="G37" s="24">
        <v>300472</v>
      </c>
      <c r="H37" s="16"/>
      <c r="I37" s="16"/>
      <c r="J37" s="24"/>
      <c r="K37" s="30">
        <v>265918</v>
      </c>
      <c r="L37" s="24">
        <v>24187.8</v>
      </c>
      <c r="M37" s="16"/>
      <c r="N37" s="24">
        <f t="shared" si="0"/>
        <v>290105.8</v>
      </c>
      <c r="O37" s="25">
        <v>0</v>
      </c>
      <c r="P37" s="15" t="s">
        <v>39</v>
      </c>
      <c r="Q37" s="11">
        <v>15468</v>
      </c>
      <c r="R37" s="20">
        <v>300472</v>
      </c>
      <c r="S37" s="21"/>
      <c r="T37" s="21"/>
      <c r="U37" s="17"/>
      <c r="V37" s="21"/>
      <c r="W37" s="22">
        <v>2545367</v>
      </c>
      <c r="X37" s="17"/>
      <c r="Y37" s="12">
        <v>34554</v>
      </c>
      <c r="Z37" s="17"/>
      <c r="AA37" s="12">
        <v>10366.199999999999</v>
      </c>
      <c r="AB37" s="21"/>
      <c r="AC37" s="12">
        <v>24187.8</v>
      </c>
      <c r="AD37" s="33">
        <v>10366.199999999999</v>
      </c>
      <c r="AE37" s="20" t="s">
        <v>42</v>
      </c>
      <c r="AF37" s="20">
        <v>0</v>
      </c>
      <c r="AG37" s="20">
        <v>0</v>
      </c>
      <c r="AH37" s="12">
        <v>24187.8</v>
      </c>
      <c r="AI37" s="20">
        <v>0</v>
      </c>
      <c r="AJ37" s="16" t="s">
        <v>41</v>
      </c>
    </row>
    <row r="38" spans="1:36" x14ac:dyDescent="0.25">
      <c r="A38" s="28">
        <v>30</v>
      </c>
      <c r="B38" s="18" t="s">
        <v>45</v>
      </c>
      <c r="C38" s="15" t="s">
        <v>39</v>
      </c>
      <c r="D38" s="11">
        <v>15903</v>
      </c>
      <c r="E38" s="23">
        <v>43776</v>
      </c>
      <c r="F38" s="23">
        <v>43776</v>
      </c>
      <c r="G38" s="24">
        <v>300472</v>
      </c>
      <c r="H38" s="16"/>
      <c r="I38" s="16"/>
      <c r="J38" s="24"/>
      <c r="K38" s="30">
        <v>265918</v>
      </c>
      <c r="L38" s="24">
        <v>24187.8</v>
      </c>
      <c r="M38" s="16"/>
      <c r="N38" s="24">
        <f t="shared" si="0"/>
        <v>290105.8</v>
      </c>
      <c r="O38" s="25">
        <v>0</v>
      </c>
      <c r="P38" s="15" t="s">
        <v>39</v>
      </c>
      <c r="Q38" s="11">
        <v>15903</v>
      </c>
      <c r="R38" s="20">
        <v>300472</v>
      </c>
      <c r="S38" s="21"/>
      <c r="T38" s="21"/>
      <c r="U38" s="17"/>
      <c r="V38" s="21"/>
      <c r="W38" s="22">
        <v>2578213</v>
      </c>
      <c r="X38" s="17"/>
      <c r="Y38" s="12">
        <v>34554</v>
      </c>
      <c r="Z38" s="17"/>
      <c r="AA38" s="12">
        <v>10366.199999999999</v>
      </c>
      <c r="AB38" s="21"/>
      <c r="AC38" s="12">
        <v>24187.8</v>
      </c>
      <c r="AD38" s="33">
        <v>10366.199999999999</v>
      </c>
      <c r="AE38" s="20" t="s">
        <v>42</v>
      </c>
      <c r="AF38" s="20">
        <v>0</v>
      </c>
      <c r="AG38" s="20">
        <v>0</v>
      </c>
      <c r="AH38" s="12">
        <v>24187.8</v>
      </c>
      <c r="AI38" s="20">
        <v>0</v>
      </c>
      <c r="AJ38" s="16" t="s">
        <v>41</v>
      </c>
    </row>
    <row r="39" spans="1:36" x14ac:dyDescent="0.25">
      <c r="A39" s="28">
        <v>31</v>
      </c>
      <c r="B39" s="18" t="s">
        <v>45</v>
      </c>
      <c r="C39" s="15" t="s">
        <v>39</v>
      </c>
      <c r="D39" s="11">
        <v>15949</v>
      </c>
      <c r="E39" s="23">
        <v>43776</v>
      </c>
      <c r="F39" s="23">
        <v>43776</v>
      </c>
      <c r="G39" s="24">
        <v>52446</v>
      </c>
      <c r="H39" s="16"/>
      <c r="I39" s="16"/>
      <c r="J39" s="24"/>
      <c r="K39" s="30">
        <v>49246</v>
      </c>
      <c r="L39" s="24">
        <v>2240</v>
      </c>
      <c r="M39" s="16"/>
      <c r="N39" s="24">
        <f t="shared" si="0"/>
        <v>51486</v>
      </c>
      <c r="O39" s="25">
        <v>0</v>
      </c>
      <c r="P39" s="15" t="s">
        <v>39</v>
      </c>
      <c r="Q39" s="11">
        <v>15949</v>
      </c>
      <c r="R39" s="20">
        <v>52446</v>
      </c>
      <c r="S39" s="21"/>
      <c r="T39" s="21"/>
      <c r="U39" s="17"/>
      <c r="V39" s="21"/>
      <c r="W39" s="22">
        <v>2577045</v>
      </c>
      <c r="X39" s="17"/>
      <c r="Y39" s="12">
        <v>3200</v>
      </c>
      <c r="Z39" s="17"/>
      <c r="AA39" s="12">
        <v>960</v>
      </c>
      <c r="AB39" s="21"/>
      <c r="AC39" s="12">
        <v>2240</v>
      </c>
      <c r="AD39" s="33">
        <v>960</v>
      </c>
      <c r="AE39" s="20" t="s">
        <v>42</v>
      </c>
      <c r="AF39" s="20">
        <v>0</v>
      </c>
      <c r="AG39" s="20">
        <v>0</v>
      </c>
      <c r="AH39" s="12">
        <v>2240</v>
      </c>
      <c r="AI39" s="20">
        <v>0</v>
      </c>
      <c r="AJ39" s="16" t="s">
        <v>41</v>
      </c>
    </row>
    <row r="40" spans="1:36" x14ac:dyDescent="0.25">
      <c r="A40" s="28">
        <v>32</v>
      </c>
      <c r="B40" s="18" t="s">
        <v>45</v>
      </c>
      <c r="C40" s="15" t="s">
        <v>39</v>
      </c>
      <c r="D40" s="11">
        <v>15950</v>
      </c>
      <c r="E40" s="23">
        <v>43776</v>
      </c>
      <c r="F40" s="23">
        <v>43776</v>
      </c>
      <c r="G40" s="24">
        <v>52446</v>
      </c>
      <c r="H40" s="16"/>
      <c r="I40" s="16"/>
      <c r="J40" s="24"/>
      <c r="K40" s="30">
        <v>39746</v>
      </c>
      <c r="L40" s="24">
        <v>8890</v>
      </c>
      <c r="M40" s="16"/>
      <c r="N40" s="24">
        <f t="shared" si="0"/>
        <v>48636</v>
      </c>
      <c r="O40" s="25">
        <v>0</v>
      </c>
      <c r="P40" s="15" t="s">
        <v>39</v>
      </c>
      <c r="Q40" s="11">
        <v>15950</v>
      </c>
      <c r="R40" s="20">
        <v>52446</v>
      </c>
      <c r="S40" s="21"/>
      <c r="T40" s="21"/>
      <c r="U40" s="17"/>
      <c r="V40" s="21"/>
      <c r="W40" s="22">
        <v>2577047</v>
      </c>
      <c r="X40" s="17"/>
      <c r="Y40" s="12">
        <v>12700</v>
      </c>
      <c r="Z40" s="17"/>
      <c r="AA40" s="12">
        <v>3810</v>
      </c>
      <c r="AB40" s="21"/>
      <c r="AC40" s="12">
        <v>8890</v>
      </c>
      <c r="AD40" s="33">
        <v>3810</v>
      </c>
      <c r="AE40" s="20" t="s">
        <v>42</v>
      </c>
      <c r="AF40" s="20">
        <v>0</v>
      </c>
      <c r="AG40" s="20">
        <v>0</v>
      </c>
      <c r="AH40" s="12">
        <v>8890</v>
      </c>
      <c r="AI40" s="20">
        <v>0</v>
      </c>
      <c r="AJ40" s="16" t="s">
        <v>41</v>
      </c>
    </row>
    <row r="41" spans="1:36" x14ac:dyDescent="0.25">
      <c r="A41" s="28">
        <v>33</v>
      </c>
      <c r="B41" s="18" t="s">
        <v>45</v>
      </c>
      <c r="C41" s="15" t="s">
        <v>39</v>
      </c>
      <c r="D41" s="11">
        <v>15982</v>
      </c>
      <c r="E41" s="23">
        <v>43809</v>
      </c>
      <c r="F41" s="23">
        <v>43809</v>
      </c>
      <c r="G41" s="24">
        <v>759012</v>
      </c>
      <c r="H41" s="16"/>
      <c r="I41" s="16"/>
      <c r="J41" s="24"/>
      <c r="K41" s="30">
        <v>757324</v>
      </c>
      <c r="L41" s="24">
        <v>1181.5999999999999</v>
      </c>
      <c r="M41" s="16"/>
      <c r="N41" s="24">
        <f t="shared" si="0"/>
        <v>758505.6</v>
      </c>
      <c r="O41" s="25">
        <v>0</v>
      </c>
      <c r="P41" s="15" t="s">
        <v>39</v>
      </c>
      <c r="Q41" s="11">
        <v>15982</v>
      </c>
      <c r="R41" s="20">
        <v>759012</v>
      </c>
      <c r="S41" s="21"/>
      <c r="T41" s="21"/>
      <c r="U41" s="17"/>
      <c r="V41" s="21"/>
      <c r="W41" s="22">
        <v>2593974</v>
      </c>
      <c r="X41" s="17"/>
      <c r="Y41" s="12">
        <v>1688</v>
      </c>
      <c r="Z41" s="17"/>
      <c r="AA41" s="12">
        <v>506.4</v>
      </c>
      <c r="AB41" s="21"/>
      <c r="AC41" s="12">
        <v>1181.5999999999999</v>
      </c>
      <c r="AD41" s="33">
        <v>506.4</v>
      </c>
      <c r="AE41" s="20" t="s">
        <v>42</v>
      </c>
      <c r="AF41" s="20">
        <v>0</v>
      </c>
      <c r="AG41" s="20">
        <v>0</v>
      </c>
      <c r="AH41" s="12">
        <v>1181.5999999999999</v>
      </c>
      <c r="AI41" s="20">
        <v>0</v>
      </c>
      <c r="AJ41" s="16" t="s">
        <v>41</v>
      </c>
    </row>
    <row r="42" spans="1:36" x14ac:dyDescent="0.25">
      <c r="A42" s="28">
        <v>34</v>
      </c>
      <c r="B42" s="18" t="s">
        <v>45</v>
      </c>
      <c r="C42" s="15" t="s">
        <v>39</v>
      </c>
      <c r="D42" s="11">
        <v>16197</v>
      </c>
      <c r="E42" s="23">
        <v>43809</v>
      </c>
      <c r="F42" s="23">
        <v>43809</v>
      </c>
      <c r="G42" s="24">
        <v>300472</v>
      </c>
      <c r="H42" s="16"/>
      <c r="I42" s="16"/>
      <c r="J42" s="24"/>
      <c r="K42" s="30">
        <v>265918</v>
      </c>
      <c r="L42" s="24">
        <v>24187.8</v>
      </c>
      <c r="M42" s="16"/>
      <c r="N42" s="24">
        <f t="shared" si="0"/>
        <v>290105.8</v>
      </c>
      <c r="O42" s="25">
        <v>0</v>
      </c>
      <c r="P42" s="15" t="s">
        <v>39</v>
      </c>
      <c r="Q42" s="11">
        <v>16197</v>
      </c>
      <c r="R42" s="20">
        <v>300472</v>
      </c>
      <c r="S42" s="21"/>
      <c r="T42" s="21"/>
      <c r="U42" s="17"/>
      <c r="V42" s="21"/>
      <c r="W42" s="22">
        <v>2617068</v>
      </c>
      <c r="X42" s="17"/>
      <c r="Y42" s="12">
        <v>34554</v>
      </c>
      <c r="Z42" s="17"/>
      <c r="AA42" s="12">
        <v>10366.199999999999</v>
      </c>
      <c r="AB42" s="21"/>
      <c r="AC42" s="12">
        <v>24187.8</v>
      </c>
      <c r="AD42" s="33">
        <v>10366.199999999999</v>
      </c>
      <c r="AE42" s="20" t="s">
        <v>42</v>
      </c>
      <c r="AF42" s="20">
        <v>0</v>
      </c>
      <c r="AG42" s="20">
        <v>0</v>
      </c>
      <c r="AH42" s="12">
        <v>24187.8</v>
      </c>
      <c r="AI42" s="20">
        <v>0</v>
      </c>
      <c r="AJ42" s="16" t="s">
        <v>41</v>
      </c>
    </row>
    <row r="43" spans="1:36" x14ac:dyDescent="0.25">
      <c r="A43" s="28">
        <v>35</v>
      </c>
      <c r="B43" s="18" t="s">
        <v>45</v>
      </c>
      <c r="C43" s="15" t="s">
        <v>39</v>
      </c>
      <c r="D43" s="11">
        <v>16256</v>
      </c>
      <c r="E43" s="23">
        <v>43809</v>
      </c>
      <c r="F43" s="23">
        <v>43809</v>
      </c>
      <c r="G43" s="24">
        <v>52446</v>
      </c>
      <c r="H43" s="16"/>
      <c r="I43" s="16"/>
      <c r="J43" s="24"/>
      <c r="K43" s="30">
        <v>49246</v>
      </c>
      <c r="L43" s="24">
        <v>2240</v>
      </c>
      <c r="M43" s="16"/>
      <c r="N43" s="24">
        <f t="shared" si="0"/>
        <v>51486</v>
      </c>
      <c r="O43" s="25">
        <v>0</v>
      </c>
      <c r="P43" s="15" t="s">
        <v>39</v>
      </c>
      <c r="Q43" s="11">
        <v>16256</v>
      </c>
      <c r="R43" s="20">
        <v>52446</v>
      </c>
      <c r="S43" s="21"/>
      <c r="T43" s="21"/>
      <c r="U43" s="17"/>
      <c r="V43" s="21"/>
      <c r="W43" s="22">
        <v>2616811</v>
      </c>
      <c r="X43" s="17"/>
      <c r="Y43" s="12">
        <v>3200</v>
      </c>
      <c r="Z43" s="17"/>
      <c r="AA43" s="12">
        <v>960</v>
      </c>
      <c r="AB43" s="21"/>
      <c r="AC43" s="12">
        <v>2240</v>
      </c>
      <c r="AD43" s="33">
        <v>960</v>
      </c>
      <c r="AE43" s="20" t="s">
        <v>42</v>
      </c>
      <c r="AF43" s="20">
        <v>0</v>
      </c>
      <c r="AG43" s="20">
        <v>0</v>
      </c>
      <c r="AH43" s="12">
        <v>2240</v>
      </c>
      <c r="AI43" s="20">
        <v>0</v>
      </c>
      <c r="AJ43" s="16" t="s">
        <v>41</v>
      </c>
    </row>
    <row r="44" spans="1:36" x14ac:dyDescent="0.25">
      <c r="A44" s="28">
        <v>36</v>
      </c>
      <c r="B44" s="18" t="s">
        <v>45</v>
      </c>
      <c r="C44" s="15" t="s">
        <v>39</v>
      </c>
      <c r="D44" s="11">
        <v>16270</v>
      </c>
      <c r="E44" s="23">
        <v>43809</v>
      </c>
      <c r="F44" s="23">
        <v>43809</v>
      </c>
      <c r="G44" s="24">
        <v>1544246</v>
      </c>
      <c r="H44" s="16"/>
      <c r="I44" s="16"/>
      <c r="J44" s="24"/>
      <c r="K44" s="30">
        <v>1491800</v>
      </c>
      <c r="L44" s="24">
        <v>36712.199999999997</v>
      </c>
      <c r="M44" s="16"/>
      <c r="N44" s="24">
        <f t="shared" si="0"/>
        <v>1528512.2</v>
      </c>
      <c r="O44" s="25">
        <v>0</v>
      </c>
      <c r="P44" s="15" t="s">
        <v>39</v>
      </c>
      <c r="Q44" s="11">
        <v>16270</v>
      </c>
      <c r="R44" s="20">
        <v>1556946</v>
      </c>
      <c r="S44" s="21"/>
      <c r="T44" s="21"/>
      <c r="U44" s="17"/>
      <c r="V44" s="21"/>
      <c r="W44" s="22">
        <v>2622012</v>
      </c>
      <c r="X44" s="17"/>
      <c r="Y44" s="12">
        <v>52446</v>
      </c>
      <c r="Z44" s="17"/>
      <c r="AA44" s="12">
        <v>15733.8</v>
      </c>
      <c r="AB44" s="21"/>
      <c r="AC44" s="12">
        <v>36712.199999999997</v>
      </c>
      <c r="AD44" s="33">
        <v>15733.8</v>
      </c>
      <c r="AE44" s="20" t="s">
        <v>42</v>
      </c>
      <c r="AF44" s="20">
        <v>0</v>
      </c>
      <c r="AG44" s="20">
        <v>0</v>
      </c>
      <c r="AH44" s="12">
        <v>36712.199999999997</v>
      </c>
      <c r="AI44" s="20">
        <v>0</v>
      </c>
      <c r="AJ44" s="16" t="s">
        <v>41</v>
      </c>
    </row>
    <row r="45" spans="1:36" x14ac:dyDescent="0.25">
      <c r="A45" s="28">
        <v>37</v>
      </c>
      <c r="B45" s="18" t="s">
        <v>45</v>
      </c>
      <c r="C45" s="15" t="s">
        <v>39</v>
      </c>
      <c r="D45" s="11">
        <v>16302</v>
      </c>
      <c r="E45" s="23">
        <v>43819</v>
      </c>
      <c r="F45" s="23">
        <v>43819</v>
      </c>
      <c r="G45" s="24">
        <v>956164</v>
      </c>
      <c r="H45" s="16"/>
      <c r="I45" s="16"/>
      <c r="J45" s="24"/>
      <c r="K45" s="30">
        <v>904150</v>
      </c>
      <c r="L45" s="24">
        <v>36409.799999999996</v>
      </c>
      <c r="M45" s="16"/>
      <c r="N45" s="24">
        <f t="shared" si="0"/>
        <v>940559.8</v>
      </c>
      <c r="O45" s="25">
        <v>0</v>
      </c>
      <c r="P45" s="15" t="s">
        <v>39</v>
      </c>
      <c r="Q45" s="11">
        <v>16302</v>
      </c>
      <c r="R45" s="20">
        <v>956164</v>
      </c>
      <c r="S45" s="21"/>
      <c r="T45" s="21"/>
      <c r="U45" s="17"/>
      <c r="V45" s="21"/>
      <c r="W45" s="22">
        <v>2627407</v>
      </c>
      <c r="X45" s="17"/>
      <c r="Y45" s="12">
        <v>52014</v>
      </c>
      <c r="Z45" s="17"/>
      <c r="AA45" s="12">
        <v>15604.199999999999</v>
      </c>
      <c r="AB45" s="21"/>
      <c r="AC45" s="12">
        <v>36409.799999999996</v>
      </c>
      <c r="AD45" s="33">
        <v>15604.199999999999</v>
      </c>
      <c r="AE45" s="20" t="s">
        <v>42</v>
      </c>
      <c r="AF45" s="20">
        <v>0</v>
      </c>
      <c r="AG45" s="20">
        <v>0</v>
      </c>
      <c r="AH45" s="12">
        <v>36409.799999999996</v>
      </c>
      <c r="AI45" s="20">
        <v>0</v>
      </c>
      <c r="AJ45" s="16" t="s">
        <v>41</v>
      </c>
    </row>
    <row r="46" spans="1:36" x14ac:dyDescent="0.25">
      <c r="A46" s="28">
        <v>38</v>
      </c>
      <c r="B46" s="18" t="s">
        <v>45</v>
      </c>
      <c r="C46" s="15" t="s">
        <v>39</v>
      </c>
      <c r="D46" s="11">
        <v>16303</v>
      </c>
      <c r="E46" s="23">
        <v>43819</v>
      </c>
      <c r="F46" s="23">
        <v>43819</v>
      </c>
      <c r="G46" s="24">
        <v>2820948</v>
      </c>
      <c r="H46" s="16"/>
      <c r="I46" s="16"/>
      <c r="J46" s="24"/>
      <c r="K46" s="30">
        <v>2169960</v>
      </c>
      <c r="L46" s="24">
        <v>455691.6</v>
      </c>
      <c r="M46" s="16"/>
      <c r="N46" s="24">
        <f t="shared" si="0"/>
        <v>2625651.6</v>
      </c>
      <c r="O46" s="25">
        <v>0</v>
      </c>
      <c r="P46" s="15" t="s">
        <v>39</v>
      </c>
      <c r="Q46" s="11">
        <v>16303</v>
      </c>
      <c r="R46" s="20">
        <v>2820948</v>
      </c>
      <c r="S46" s="21"/>
      <c r="T46" s="21"/>
      <c r="U46" s="17"/>
      <c r="V46" s="21"/>
      <c r="W46" s="22">
        <v>2627401</v>
      </c>
      <c r="X46" s="17"/>
      <c r="Y46" s="12">
        <v>650988</v>
      </c>
      <c r="Z46" s="17"/>
      <c r="AA46" s="12">
        <v>195296.4</v>
      </c>
      <c r="AB46" s="21"/>
      <c r="AC46" s="12">
        <v>455691.6</v>
      </c>
      <c r="AD46" s="33">
        <v>195296.4</v>
      </c>
      <c r="AE46" s="20" t="s">
        <v>42</v>
      </c>
      <c r="AF46" s="20">
        <v>0</v>
      </c>
      <c r="AG46" s="20">
        <v>0</v>
      </c>
      <c r="AH46" s="12">
        <v>455691.6</v>
      </c>
      <c r="AI46" s="20">
        <v>0</v>
      </c>
      <c r="AJ46" s="16" t="s">
        <v>41</v>
      </c>
    </row>
    <row r="47" spans="1:36" x14ac:dyDescent="0.25">
      <c r="A47" s="28">
        <v>39</v>
      </c>
      <c r="B47" s="18" t="s">
        <v>45</v>
      </c>
      <c r="C47" s="15" t="s">
        <v>39</v>
      </c>
      <c r="D47" s="11">
        <v>12131</v>
      </c>
      <c r="E47" s="23">
        <v>43479</v>
      </c>
      <c r="F47" s="23">
        <v>43479</v>
      </c>
      <c r="G47" s="24">
        <v>5044375</v>
      </c>
      <c r="H47" s="16"/>
      <c r="I47" s="16"/>
      <c r="J47" s="24"/>
      <c r="K47" s="30">
        <v>4278000</v>
      </c>
      <c r="L47" s="24">
        <v>536462.5</v>
      </c>
      <c r="M47" s="16"/>
      <c r="N47" s="24">
        <f t="shared" si="0"/>
        <v>4814462.5</v>
      </c>
      <c r="O47" s="25">
        <v>0</v>
      </c>
      <c r="P47" s="15" t="s">
        <v>39</v>
      </c>
      <c r="Q47" s="11">
        <v>12131</v>
      </c>
      <c r="R47" s="20">
        <v>5044375</v>
      </c>
      <c r="S47" s="21"/>
      <c r="T47" s="21"/>
      <c r="U47" s="17"/>
      <c r="V47" s="21"/>
      <c r="W47" s="22">
        <v>2219288</v>
      </c>
      <c r="X47" s="17"/>
      <c r="Y47" s="12">
        <v>766375</v>
      </c>
      <c r="Z47" s="17"/>
      <c r="AA47" s="12">
        <v>229912.5</v>
      </c>
      <c r="AB47" s="21"/>
      <c r="AC47" s="12">
        <v>536462.5</v>
      </c>
      <c r="AD47" s="33">
        <v>229912.5</v>
      </c>
      <c r="AE47" s="20" t="s">
        <v>42</v>
      </c>
      <c r="AF47" s="20">
        <v>0</v>
      </c>
      <c r="AG47" s="20">
        <v>0</v>
      </c>
      <c r="AH47" s="12">
        <v>536462.5</v>
      </c>
      <c r="AI47" s="20">
        <v>0</v>
      </c>
      <c r="AJ47" s="16" t="s">
        <v>41</v>
      </c>
    </row>
    <row r="48" spans="1:36" x14ac:dyDescent="0.25">
      <c r="G48" s="29">
        <f>SUM(G9:G47)</f>
        <v>22869973</v>
      </c>
      <c r="K48" s="29">
        <f>SUM(K9:K47)</f>
        <v>19291435</v>
      </c>
      <c r="L48" s="29">
        <f>SUM(L9:L47)</f>
        <v>2526332.9000000004</v>
      </c>
      <c r="N48" s="29">
        <f>SUM(N9:N47)</f>
        <v>21817767.900000002</v>
      </c>
      <c r="O48" s="29">
        <f>SUM(O9:O47)</f>
        <v>0</v>
      </c>
      <c r="Y48" s="40">
        <f>SUM(Y9:Y47)</f>
        <v>3609047</v>
      </c>
      <c r="Z48" s="41"/>
      <c r="AA48" s="40">
        <f>SUM(AA9:AA47)</f>
        <v>1082714.0999999996</v>
      </c>
      <c r="AB48" s="41"/>
      <c r="AC48" s="40">
        <f>SUM(AC9:AC47)</f>
        <v>2526332.9000000004</v>
      </c>
      <c r="AD48" s="40">
        <f>SUM(AD9:AD47)</f>
        <v>1082714.0999999996</v>
      </c>
      <c r="AE48" s="41"/>
      <c r="AF48" s="41"/>
      <c r="AG48" s="41"/>
      <c r="AH48" s="40">
        <f>SUM(AH9:AH47)</f>
        <v>2526332.9000000004</v>
      </c>
    </row>
  </sheetData>
  <mergeCells count="2">
    <mergeCell ref="Q7:AH7"/>
    <mergeCell ref="A7:O7"/>
  </mergeCells>
  <conditionalFormatting sqref="E9:E13 E14:F47 O9:O47">
    <cfRule type="expression" dxfId="9" priority="431">
      <formula>($AF9:$AF19826="Total general")</formula>
    </cfRule>
    <cfRule type="expression" dxfId="8" priority="432">
      <formula>($AF9:$AF19826="Total FACTURA PAGADA")</formula>
    </cfRule>
    <cfRule type="expression" dxfId="7" priority="433">
      <formula>($AF9:$AF19826="Total FACTURA EN TRAMITE DE AUDITORIA Y NO VENCIDA PARA PAGO")</formula>
    </cfRule>
    <cfRule type="expression" dxfId="3" priority="434">
      <formula>($AF9:$AF19826="Total FACTURA DEVUELTA")</formula>
    </cfRule>
    <cfRule type="expression" dxfId="2" priority="435">
      <formula>($AF9:$AF19826="Total FACTURA NO RECIBIDA")</formula>
    </cfRule>
  </conditionalFormatting>
  <conditionalFormatting sqref="G9:G47 J9:J47 N9:N47 L9:L47 AD9:AD47">
    <cfRule type="expression" dxfId="6" priority="626">
      <formula>($AG9:$AG17201="Total general")</formula>
    </cfRule>
    <cfRule type="expression" dxfId="5" priority="627">
      <formula>($AG9:$AG17201="Total FACTURA PAGADA")</formula>
    </cfRule>
    <cfRule type="expression" dxfId="4" priority="628">
      <formula>($AG9:$AG17201="Total FACTURA EN TRAMITE DE AUDITORIA Y NO VENCIDA PARA PAGO")</formula>
    </cfRule>
    <cfRule type="expression" dxfId="1" priority="629">
      <formula>($AG9:$AG17201="Total FACTURA DEVUELTA")</formula>
    </cfRule>
    <cfRule type="expression" dxfId="0" priority="630">
      <formula>($AG9:$AG17201="Total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D3D1C6-4FB6-4AA3-B9EA-A3E3581D3087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417222-91BD-4A74-9A99-373D24E347EC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c59cac2-4a0b-49e5-b878-56577be82993"/>
    <ds:schemaRef ds:uri="http://purl.org/dc/terms/"/>
    <ds:schemaRef ds:uri="http://schemas.openxmlformats.org/package/2006/metadata/core-properties"/>
    <ds:schemaRef ds:uri="http://purl.org/dc/dcmitype/"/>
    <ds:schemaRef ds:uri="b6565643-c00f-44ce-b5d1-532a85e4382c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2021-02-03T14:28:42Z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