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ONVENIOS NAL\"/>
    </mc:Choice>
  </mc:AlternateContent>
  <bookViews>
    <workbookView xWindow="0" yWindow="0" windowWidth="20490" windowHeight="7470"/>
  </bookViews>
  <sheets>
    <sheet name="AIFT010-MEDTRONIC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9" i="3" l="1"/>
  <c r="AD19" i="3"/>
  <c r="AC19" i="3"/>
  <c r="AA19" i="3"/>
  <c r="Y1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<sst xmlns="http://schemas.openxmlformats.org/spreadsheetml/2006/main" count="93" uniqueCount="48">
  <si>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</si>
  <si>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</si>
  <si>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</si>
  <si>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</si>
  <si>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</si>
  <si>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</si>
  <si>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</si>
  <si>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</si>
  <si>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</si>
  <si>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</si>
  <si>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</si>
  <si>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</si>
  <si>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</si>
  <si>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</si>
  <si>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</si>
  <si>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</si>
  <si>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</si>
  <si>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</si>
  <si>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</si>
  <si>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</si>
  <si>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</si>
  <si>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</si>
  <si>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</si>
  <si>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</si>
  <si>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</si>
  <si>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</si>
  <si>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</si>
  <si>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</si>
  <si>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</si>
  <si>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</si>
  <si>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</si>
  <si>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</si>
  <si>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</si>
  <si>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</si>
  <si>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</si>
  <si>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</si>
  <si>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</si>
  <si>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</si>
  <si>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VALOR PAGADO EPS POR TESORERIA</t>
  </si>
  <si>
    <t>MCOL</t>
  </si>
  <si>
    <t>FECHA DE CORTE DE CONCILIACION: 30 DE SEPTIEMBRE 2020</t>
  </si>
  <si>
    <t>FECHA DE CONCILIACION: 27 DE NOVIEMBRE DE 2020</t>
  </si>
  <si>
    <t>CONCILIACIÓN PAGADA EL DIA 27/11/2020</t>
  </si>
  <si>
    <t>EVENTO</t>
  </si>
  <si>
    <t>EPS: SURA NIT - 800088702</t>
  </si>
  <si>
    <t>IPS: MEDTRONIC COLOMBIA S.A. NIT - 830025149</t>
  </si>
  <si>
    <t xml:space="preserve">FINIS - 002 </t>
  </si>
  <si>
    <t>FINIC - 001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</si>
</sst>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3" fontId="3" fillId="3" borderId="12" xfId="1" applyNumberFormat="1" applyFont="1" applyFill="1" applyBorder="1" applyAlignment="1">
      <alignment horizontal="center" vertical="center" wrapText="1"/>
    </xf>
    <xf numFmtId="164" fontId="3" fillId="3" borderId="13" xfId="1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3" fontId="3" fillId="2" borderId="14" xfId="1" applyNumberFormat="1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14" fontId="3" fillId="2" borderId="14" xfId="2" applyNumberFormat="1" applyFont="1" applyFill="1" applyBorder="1" applyAlignment="1">
      <alignment horizontal="center" vertical="center" wrapText="1"/>
    </xf>
    <xf numFmtId="3" fontId="3" fillId="2" borderId="14" xfId="2" applyNumberFormat="1" applyFont="1" applyFill="1" applyBorder="1" applyAlignment="1">
      <alignment horizontal="center" vertical="center" wrapText="1"/>
    </xf>
    <xf numFmtId="3" fontId="3" fillId="2" borderId="13" xfId="2" applyNumberFormat="1" applyFont="1" applyFill="1" applyBorder="1" applyAlignment="1">
      <alignment horizontal="center" vertical="center" wrapText="1"/>
    </xf>
    <xf numFmtId="3" fontId="3" fillId="3" borderId="14" xfId="1" applyNumberFormat="1" applyFont="1" applyFill="1" applyBorder="1" applyAlignment="1">
      <alignment horizontal="center" vertical="center" wrapText="1"/>
    </xf>
    <xf numFmtId="3" fontId="3" fillId="3" borderId="13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3" fontId="4" fillId="0" borderId="9" xfId="1" applyNumberFormat="1" applyFont="1" applyFill="1" applyBorder="1" applyAlignment="1">
      <alignment vertical="center"/>
    </xf>
    <xf numFmtId="14" fontId="4" fillId="0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4" fillId="0" borderId="15" xfId="1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11" fillId="0" borderId="0" xfId="0" applyNumberFormat="1" applyFont="1" applyFill="1" applyAlignment="1">
      <alignment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9"/>
  <sheetViews>
    <sheetView tabSelected="1" zoomScaleNormal="100" workbookViewId="0">
      <pane ySplit="8" topLeftCell="A9" activePane="bottomLeft" state="frozen"/>
      <selection pane="bottomLeft" activeCell="A3" sqref="A3:XFD3"/>
    </sheetView>
  </sheetViews>
  <sheetFormatPr baseColWidth="10" defaultColWidth="11.42578125" defaultRowHeight="11.25" x14ac:dyDescent="0.25"/>
  <cols>
    <col min="1" max="1" width="8.7109375" style="12" customWidth="1"/>
    <col min="2" max="2" width="14.42578125" style="12" bestFit="1" customWidth="1"/>
    <col min="3" max="3" width="10.42578125" style="11" bestFit="1" customWidth="1"/>
    <col min="4" max="7" width="11.42578125" style="11"/>
    <col min="8" max="8" width="13.140625" style="11" customWidth="1"/>
    <col min="9" max="9" width="11.42578125" style="11"/>
    <col min="10" max="10" width="12.42578125" style="11" bestFit="1" customWidth="1"/>
    <col min="11" max="11" width="13.42578125" style="11" bestFit="1" customWidth="1"/>
    <col min="12" max="12" width="13.42578125" style="11" customWidth="1"/>
    <col min="13" max="14" width="12.28515625" style="11" customWidth="1"/>
    <col min="15" max="15" width="10.42578125" style="11" bestFit="1" customWidth="1"/>
    <col min="16" max="16" width="8.7109375" style="11" customWidth="1"/>
    <col min="17" max="17" width="12.5703125" style="11" customWidth="1"/>
    <col min="18" max="18" width="15.5703125" style="11" customWidth="1"/>
    <col min="19" max="19" width="0" style="11" hidden="1" customWidth="1"/>
    <col min="20" max="21" width="12.42578125" style="11" hidden="1" customWidth="1"/>
    <col min="22" max="22" width="0" style="11" hidden="1" customWidth="1"/>
    <col min="23" max="23" width="11.42578125" style="11"/>
    <col min="24" max="24" width="11.85546875" style="11" bestFit="1" customWidth="1"/>
    <col min="25" max="25" width="11.42578125" style="11" customWidth="1"/>
    <col min="26" max="26" width="9.85546875" style="11" bestFit="1" customWidth="1"/>
    <col min="27" max="27" width="11.42578125" style="11"/>
    <col min="28" max="28" width="9.140625" style="11" bestFit="1" customWidth="1"/>
    <col min="29" max="29" width="11.42578125" style="11"/>
    <col min="30" max="30" width="12.42578125" style="11" customWidth="1"/>
    <col min="31" max="31" width="16" style="11" customWidth="1"/>
    <col min="32" max="32" width="12.5703125" style="11" bestFit="1" customWidth="1"/>
    <col min="33" max="33" width="13" style="11" bestFit="1" customWidth="1"/>
    <col min="34" max="34" width="13.7109375" style="11" customWidth="1"/>
    <col min="35" max="35" width="13.85546875" style="11" customWidth="1"/>
    <col min="36" max="36" width="31.7109375" style="11" bestFit="1" customWidth="1"/>
    <col min="37" max="38" width="11.42578125" style="11"/>
    <col min="39" max="16384" width="11.42578125" style="12"/>
  </cols>
  <sheetData>
    <row r="1" spans="1:38" s="38" customFormat="1" ht="15" customHeight="1" x14ac:dyDescent="0.25">
      <c r="A1" s="37" t="s">
        <v>0</v>
      </c>
    </row>
    <row r="2" spans="1:38" s="38" customFormat="1" ht="15" customHeight="1" x14ac:dyDescent="0.25">
      <c r="A2" s="37" t="s">
        <v>44</v>
      </c>
    </row>
    <row r="3" spans="1:38" s="38" customFormat="1" ht="15" customHeight="1" x14ac:dyDescent="0.25">
      <c r="A3" s="37" t="s">
        <v>45</v>
      </c>
    </row>
    <row r="4" spans="1:38" s="38" customFormat="1" ht="15" customHeight="1" x14ac:dyDescent="0.25">
      <c r="A4" s="37" t="s">
        <v>40</v>
      </c>
    </row>
    <row r="5" spans="1:38" s="38" customFormat="1" ht="15" customHeight="1" x14ac:dyDescent="0.25">
      <c r="A5" s="37" t="s">
        <v>41</v>
      </c>
    </row>
    <row r="6" spans="1:38" s="38" customFormat="1" ht="12.75" thickBot="1" x14ac:dyDescent="0.3"/>
    <row r="7" spans="1:38" s="39" customFormat="1" ht="15.75" customHeight="1" thickBot="1" x14ac:dyDescent="0.3">
      <c r="A7" s="40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3" t="s">
        <v>2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</row>
    <row r="8" spans="1:38" ht="57" thickBot="1" x14ac:dyDescent="0.3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4" t="s">
        <v>8</v>
      </c>
      <c r="G8" s="7" t="s">
        <v>9</v>
      </c>
      <c r="H8" s="4" t="s">
        <v>10</v>
      </c>
      <c r="I8" s="4" t="s">
        <v>11</v>
      </c>
      <c r="J8" s="4" t="s">
        <v>12</v>
      </c>
      <c r="K8" s="4" t="s">
        <v>38</v>
      </c>
      <c r="L8" s="4" t="s">
        <v>13</v>
      </c>
      <c r="M8" s="4" t="s">
        <v>14</v>
      </c>
      <c r="N8" s="7" t="s">
        <v>15</v>
      </c>
      <c r="O8" s="8" t="s">
        <v>16</v>
      </c>
      <c r="P8" s="1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  <c r="AD8" s="9" t="s">
        <v>31</v>
      </c>
      <c r="AE8" s="9" t="s">
        <v>32</v>
      </c>
      <c r="AF8" s="9" t="s">
        <v>33</v>
      </c>
      <c r="AG8" s="9" t="s">
        <v>34</v>
      </c>
      <c r="AH8" s="10" t="s">
        <v>35</v>
      </c>
      <c r="AI8" s="1" t="s">
        <v>36</v>
      </c>
      <c r="AJ8" s="2" t="s">
        <v>37</v>
      </c>
      <c r="AK8" s="12"/>
      <c r="AL8" s="12"/>
    </row>
    <row r="9" spans="1:38" ht="12.95" customHeight="1" x14ac:dyDescent="0.25">
      <c r="A9" s="13">
        <v>1</v>
      </c>
      <c r="B9" s="14" t="s">
        <v>43</v>
      </c>
      <c r="C9" s="15" t="s">
        <v>39</v>
      </c>
      <c r="D9" s="14">
        <v>4128168075</v>
      </c>
      <c r="E9" s="16">
        <v>43782</v>
      </c>
      <c r="F9" s="16">
        <v>43782</v>
      </c>
      <c r="G9" s="17">
        <v>3127630</v>
      </c>
      <c r="H9" s="15"/>
      <c r="I9" s="15"/>
      <c r="J9" s="15"/>
      <c r="K9" s="15"/>
      <c r="L9" s="35">
        <v>298616</v>
      </c>
      <c r="M9" s="15"/>
      <c r="N9" s="15"/>
      <c r="O9" s="18"/>
      <c r="P9" s="19" t="s">
        <v>39</v>
      </c>
      <c r="Q9" s="14">
        <v>4128168075</v>
      </c>
      <c r="R9" s="17">
        <v>3127630</v>
      </c>
      <c r="S9" s="15"/>
      <c r="T9" s="15"/>
      <c r="U9" s="20"/>
      <c r="V9" s="15"/>
      <c r="W9" s="21">
        <v>2909664</v>
      </c>
      <c r="X9" s="20"/>
      <c r="Y9" s="15">
        <v>426594</v>
      </c>
      <c r="Z9" s="20"/>
      <c r="AA9" s="15">
        <v>127978.20000000001</v>
      </c>
      <c r="AB9" s="15"/>
      <c r="AC9" s="35">
        <v>298615.8</v>
      </c>
      <c r="AD9" s="15">
        <v>127978.20000000001</v>
      </c>
      <c r="AE9" s="17" t="s">
        <v>47</v>
      </c>
      <c r="AF9" s="17"/>
      <c r="AG9" s="15"/>
      <c r="AH9" s="18">
        <v>298615.8</v>
      </c>
      <c r="AI9" s="22"/>
      <c r="AJ9" s="23" t="s">
        <v>42</v>
      </c>
    </row>
    <row r="10" spans="1:38" ht="12.95" customHeight="1" x14ac:dyDescent="0.25">
      <c r="A10" s="13">
        <v>2</v>
      </c>
      <c r="B10" s="14" t="s">
        <v>43</v>
      </c>
      <c r="C10" s="15" t="s">
        <v>39</v>
      </c>
      <c r="D10" s="14">
        <v>4128101287</v>
      </c>
      <c r="E10" s="16">
        <v>43478</v>
      </c>
      <c r="F10" s="16">
        <v>43478</v>
      </c>
      <c r="G10" s="17">
        <v>2214018</v>
      </c>
      <c r="H10" s="15"/>
      <c r="I10" s="15"/>
      <c r="J10" s="15"/>
      <c r="K10" s="15"/>
      <c r="L10" s="15">
        <v>11900</v>
      </c>
      <c r="M10" s="15"/>
      <c r="N10" s="15"/>
      <c r="O10" s="18"/>
      <c r="P10" s="19" t="s">
        <v>39</v>
      </c>
      <c r="Q10" s="14">
        <v>4128101287</v>
      </c>
      <c r="R10" s="17">
        <v>2214018</v>
      </c>
      <c r="S10" s="15"/>
      <c r="T10" s="15"/>
      <c r="U10" s="20"/>
      <c r="V10" s="15"/>
      <c r="W10" s="21">
        <v>2970986</v>
      </c>
      <c r="X10" s="20"/>
      <c r="Y10" s="15">
        <v>17000</v>
      </c>
      <c r="Z10" s="20"/>
      <c r="AA10" s="15">
        <v>5100</v>
      </c>
      <c r="AB10" s="15"/>
      <c r="AC10" s="15">
        <v>11900</v>
      </c>
      <c r="AD10" s="15">
        <v>5100</v>
      </c>
      <c r="AE10" s="17" t="s">
        <v>47</v>
      </c>
      <c r="AF10" s="17"/>
      <c r="AG10" s="15"/>
      <c r="AH10" s="18">
        <v>11900</v>
      </c>
      <c r="AI10" s="22"/>
      <c r="AJ10" s="23" t="s">
        <v>42</v>
      </c>
    </row>
    <row r="11" spans="1:38" ht="12.95" customHeight="1" x14ac:dyDescent="0.25">
      <c r="A11" s="13">
        <v>3</v>
      </c>
      <c r="B11" s="14" t="s">
        <v>43</v>
      </c>
      <c r="C11" s="15" t="s">
        <v>39</v>
      </c>
      <c r="D11" s="14">
        <v>4128109204</v>
      </c>
      <c r="E11" s="16">
        <v>43515</v>
      </c>
      <c r="F11" s="16">
        <v>43515</v>
      </c>
      <c r="G11" s="17">
        <v>3127630</v>
      </c>
      <c r="H11" s="15"/>
      <c r="I11" s="15"/>
      <c r="J11" s="15"/>
      <c r="K11" s="15"/>
      <c r="L11" s="15">
        <v>298616</v>
      </c>
      <c r="M11" s="15"/>
      <c r="N11" s="15"/>
      <c r="O11" s="18"/>
      <c r="P11" s="19" t="s">
        <v>39</v>
      </c>
      <c r="Q11" s="14">
        <v>4128109204</v>
      </c>
      <c r="R11" s="17">
        <v>3127630</v>
      </c>
      <c r="S11" s="15"/>
      <c r="T11" s="15"/>
      <c r="U11" s="20"/>
      <c r="V11" s="15"/>
      <c r="W11" s="21">
        <v>2971464</v>
      </c>
      <c r="X11" s="20"/>
      <c r="Y11" s="15">
        <v>426594</v>
      </c>
      <c r="Z11" s="20"/>
      <c r="AA11" s="15">
        <v>127978.20000000001</v>
      </c>
      <c r="AB11" s="15"/>
      <c r="AC11" s="15">
        <v>298615.8</v>
      </c>
      <c r="AD11" s="15">
        <v>127978.20000000001</v>
      </c>
      <c r="AE11" s="17" t="s">
        <v>47</v>
      </c>
      <c r="AF11" s="17"/>
      <c r="AG11" s="15"/>
      <c r="AH11" s="18">
        <v>298615.8</v>
      </c>
      <c r="AI11" s="22"/>
      <c r="AJ11" s="23" t="s">
        <v>42</v>
      </c>
    </row>
    <row r="12" spans="1:38" ht="12.95" customHeight="1" x14ac:dyDescent="0.25">
      <c r="A12" s="13">
        <v>4</v>
      </c>
      <c r="B12" s="14" t="s">
        <v>43</v>
      </c>
      <c r="C12" s="15" t="s">
        <v>39</v>
      </c>
      <c r="D12" s="14">
        <v>4128109206</v>
      </c>
      <c r="E12" s="16">
        <v>43515</v>
      </c>
      <c r="F12" s="16">
        <v>43515</v>
      </c>
      <c r="G12" s="17">
        <v>2563165</v>
      </c>
      <c r="H12" s="15"/>
      <c r="I12" s="15"/>
      <c r="J12" s="15"/>
      <c r="K12" s="15"/>
      <c r="L12" s="15">
        <v>244403</v>
      </c>
      <c r="M12" s="15"/>
      <c r="N12" s="15"/>
      <c r="O12" s="18"/>
      <c r="P12" s="19" t="s">
        <v>39</v>
      </c>
      <c r="Q12" s="14">
        <v>4128109206</v>
      </c>
      <c r="R12" s="17">
        <v>2563165</v>
      </c>
      <c r="S12" s="15"/>
      <c r="T12" s="15"/>
      <c r="U12" s="20"/>
      <c r="V12" s="15"/>
      <c r="W12" s="21">
        <v>2970397</v>
      </c>
      <c r="X12" s="20"/>
      <c r="Y12" s="15">
        <v>349147</v>
      </c>
      <c r="Z12" s="20"/>
      <c r="AA12" s="15">
        <v>104744.1</v>
      </c>
      <c r="AB12" s="15"/>
      <c r="AC12" s="15">
        <v>244402.9</v>
      </c>
      <c r="AD12" s="15">
        <v>104744.1</v>
      </c>
      <c r="AE12" s="17" t="s">
        <v>47</v>
      </c>
      <c r="AF12" s="17"/>
      <c r="AG12" s="15"/>
      <c r="AH12" s="18">
        <v>244402.9</v>
      </c>
      <c r="AI12" s="22"/>
      <c r="AJ12" s="23" t="s">
        <v>42</v>
      </c>
    </row>
    <row r="13" spans="1:38" ht="12.95" customHeight="1" x14ac:dyDescent="0.25">
      <c r="A13" s="13">
        <v>5</v>
      </c>
      <c r="B13" s="14" t="s">
        <v>43</v>
      </c>
      <c r="C13" s="15" t="s">
        <v>39</v>
      </c>
      <c r="D13" s="14">
        <v>4128109207</v>
      </c>
      <c r="E13" s="16">
        <v>43515</v>
      </c>
      <c r="F13" s="16">
        <v>43515</v>
      </c>
      <c r="G13" s="17">
        <v>2563165</v>
      </c>
      <c r="H13" s="15"/>
      <c r="I13" s="15"/>
      <c r="J13" s="15"/>
      <c r="K13" s="15"/>
      <c r="L13" s="15">
        <v>244403</v>
      </c>
      <c r="M13" s="15"/>
      <c r="N13" s="15"/>
      <c r="O13" s="18"/>
      <c r="P13" s="19" t="s">
        <v>39</v>
      </c>
      <c r="Q13" s="14">
        <v>4128109207</v>
      </c>
      <c r="R13" s="17">
        <v>2563165</v>
      </c>
      <c r="S13" s="15"/>
      <c r="T13" s="15"/>
      <c r="U13" s="20"/>
      <c r="V13" s="15"/>
      <c r="W13" s="21">
        <v>2965988</v>
      </c>
      <c r="X13" s="20"/>
      <c r="Y13" s="15">
        <v>349147</v>
      </c>
      <c r="Z13" s="20"/>
      <c r="AA13" s="15">
        <v>104744.1</v>
      </c>
      <c r="AB13" s="15"/>
      <c r="AC13" s="15">
        <v>244402.9</v>
      </c>
      <c r="AD13" s="15">
        <v>104744.1</v>
      </c>
      <c r="AE13" s="17" t="s">
        <v>47</v>
      </c>
      <c r="AF13" s="17"/>
      <c r="AG13" s="15"/>
      <c r="AH13" s="18">
        <v>244402.9</v>
      </c>
      <c r="AI13" s="22"/>
      <c r="AJ13" s="23" t="s">
        <v>42</v>
      </c>
    </row>
    <row r="14" spans="1:38" ht="12.95" customHeight="1" x14ac:dyDescent="0.25">
      <c r="A14" s="13">
        <v>6</v>
      </c>
      <c r="B14" s="14" t="s">
        <v>43</v>
      </c>
      <c r="C14" s="15" t="s">
        <v>39</v>
      </c>
      <c r="D14" s="14">
        <v>4128109208</v>
      </c>
      <c r="E14" s="16">
        <v>43515</v>
      </c>
      <c r="F14" s="16">
        <v>43515</v>
      </c>
      <c r="G14" s="17">
        <v>2563165</v>
      </c>
      <c r="H14" s="15"/>
      <c r="I14" s="15"/>
      <c r="J14" s="15"/>
      <c r="K14" s="15"/>
      <c r="L14" s="15">
        <v>244403</v>
      </c>
      <c r="M14" s="15"/>
      <c r="N14" s="15"/>
      <c r="O14" s="18"/>
      <c r="P14" s="19" t="s">
        <v>39</v>
      </c>
      <c r="Q14" s="14">
        <v>4128109208</v>
      </c>
      <c r="R14" s="17">
        <v>2563165</v>
      </c>
      <c r="S14" s="15"/>
      <c r="T14" s="15"/>
      <c r="U14" s="20"/>
      <c r="V14" s="15"/>
      <c r="W14" s="21">
        <v>2965986</v>
      </c>
      <c r="X14" s="20"/>
      <c r="Y14" s="15">
        <v>349147</v>
      </c>
      <c r="Z14" s="20"/>
      <c r="AA14" s="15">
        <v>104744.1</v>
      </c>
      <c r="AB14" s="15"/>
      <c r="AC14" s="15">
        <v>244402.9</v>
      </c>
      <c r="AD14" s="15">
        <v>104744.1</v>
      </c>
      <c r="AE14" s="17" t="s">
        <v>47</v>
      </c>
      <c r="AF14" s="17"/>
      <c r="AG14" s="15"/>
      <c r="AH14" s="18">
        <v>244402.9</v>
      </c>
      <c r="AI14" s="22"/>
      <c r="AJ14" s="23" t="s">
        <v>42</v>
      </c>
    </row>
    <row r="15" spans="1:38" ht="12.95" customHeight="1" x14ac:dyDescent="0.25">
      <c r="A15" s="13">
        <v>7</v>
      </c>
      <c r="B15" s="14" t="s">
        <v>43</v>
      </c>
      <c r="C15" s="15" t="s">
        <v>39</v>
      </c>
      <c r="D15" s="14">
        <v>4128115524</v>
      </c>
      <c r="E15" s="16">
        <v>43546</v>
      </c>
      <c r="F15" s="16">
        <v>43546</v>
      </c>
      <c r="G15" s="17">
        <v>564465</v>
      </c>
      <c r="H15" s="15"/>
      <c r="I15" s="15"/>
      <c r="J15" s="15"/>
      <c r="K15" s="15"/>
      <c r="L15" s="15">
        <v>57096</v>
      </c>
      <c r="M15" s="15"/>
      <c r="N15" s="15"/>
      <c r="O15" s="18"/>
      <c r="P15" s="19" t="s">
        <v>39</v>
      </c>
      <c r="Q15" s="14">
        <v>4128115524</v>
      </c>
      <c r="R15" s="17">
        <v>564465</v>
      </c>
      <c r="S15" s="15"/>
      <c r="T15" s="15"/>
      <c r="U15" s="20"/>
      <c r="V15" s="15"/>
      <c r="W15" s="21">
        <v>2963774</v>
      </c>
      <c r="X15" s="20"/>
      <c r="Y15" s="15">
        <v>81565</v>
      </c>
      <c r="Z15" s="20"/>
      <c r="AA15" s="15">
        <v>24469.5</v>
      </c>
      <c r="AB15" s="15"/>
      <c r="AC15" s="15">
        <v>57095.5</v>
      </c>
      <c r="AD15" s="15">
        <v>24469.5</v>
      </c>
      <c r="AE15" s="17" t="s">
        <v>47</v>
      </c>
      <c r="AF15" s="17"/>
      <c r="AG15" s="15"/>
      <c r="AH15" s="18">
        <v>57095.5</v>
      </c>
      <c r="AI15" s="22"/>
      <c r="AJ15" s="23" t="s">
        <v>42</v>
      </c>
    </row>
    <row r="16" spans="1:38" ht="12.95" customHeight="1" x14ac:dyDescent="0.25">
      <c r="A16" s="13">
        <v>8</v>
      </c>
      <c r="B16" s="14" t="s">
        <v>43</v>
      </c>
      <c r="C16" s="15" t="s">
        <v>39</v>
      </c>
      <c r="D16" s="14">
        <v>4128116273</v>
      </c>
      <c r="E16" s="16">
        <v>43550</v>
      </c>
      <c r="F16" s="16">
        <v>43550</v>
      </c>
      <c r="G16" s="17">
        <v>4059635</v>
      </c>
      <c r="H16" s="15"/>
      <c r="I16" s="15"/>
      <c r="J16" s="15"/>
      <c r="K16" s="15"/>
      <c r="L16" s="15">
        <v>1197000</v>
      </c>
      <c r="M16" s="15"/>
      <c r="N16" s="15"/>
      <c r="O16" s="18"/>
      <c r="P16" s="19" t="s">
        <v>39</v>
      </c>
      <c r="Q16" s="14">
        <v>4128116273</v>
      </c>
      <c r="R16" s="17">
        <v>4059635</v>
      </c>
      <c r="S16" s="15"/>
      <c r="T16" s="15"/>
      <c r="U16" s="20"/>
      <c r="V16" s="15"/>
      <c r="W16" s="21">
        <v>2967338</v>
      </c>
      <c r="X16" s="20"/>
      <c r="Y16" s="15">
        <v>1710000</v>
      </c>
      <c r="Z16" s="20"/>
      <c r="AA16" s="15">
        <v>513000</v>
      </c>
      <c r="AB16" s="15"/>
      <c r="AC16" s="15">
        <v>1197000</v>
      </c>
      <c r="AD16" s="15">
        <v>513000</v>
      </c>
      <c r="AE16" s="17" t="s">
        <v>47</v>
      </c>
      <c r="AF16" s="17"/>
      <c r="AG16" s="15"/>
      <c r="AH16" s="18">
        <v>1197000</v>
      </c>
      <c r="AI16" s="22"/>
      <c r="AJ16" s="23" t="s">
        <v>42</v>
      </c>
    </row>
    <row r="17" spans="1:36" ht="12.95" customHeight="1" x14ac:dyDescent="0.25">
      <c r="A17" s="13">
        <v>9</v>
      </c>
      <c r="B17" s="14" t="s">
        <v>43</v>
      </c>
      <c r="C17" s="15" t="s">
        <v>39</v>
      </c>
      <c r="D17" s="14">
        <v>4128160457</v>
      </c>
      <c r="E17" s="16">
        <v>43752</v>
      </c>
      <c r="F17" s="16">
        <v>43752</v>
      </c>
      <c r="G17" s="17">
        <v>940000</v>
      </c>
      <c r="H17" s="15"/>
      <c r="I17" s="15"/>
      <c r="J17" s="15"/>
      <c r="K17" s="15"/>
      <c r="L17" s="15">
        <v>329000</v>
      </c>
      <c r="M17" s="15"/>
      <c r="N17" s="15"/>
      <c r="O17" s="18"/>
      <c r="P17" s="19" t="s">
        <v>39</v>
      </c>
      <c r="Q17" s="14">
        <v>4128160457</v>
      </c>
      <c r="R17" s="17">
        <v>940000</v>
      </c>
      <c r="S17" s="15"/>
      <c r="T17" s="15"/>
      <c r="U17" s="20"/>
      <c r="V17" s="15"/>
      <c r="W17" s="21">
        <v>3021877</v>
      </c>
      <c r="X17" s="20"/>
      <c r="Y17" s="15">
        <v>470000</v>
      </c>
      <c r="Z17" s="20"/>
      <c r="AA17" s="15">
        <v>141000</v>
      </c>
      <c r="AB17" s="15"/>
      <c r="AC17" s="15">
        <v>329000</v>
      </c>
      <c r="AD17" s="15">
        <v>141000</v>
      </c>
      <c r="AE17" s="17" t="s">
        <v>47</v>
      </c>
      <c r="AF17" s="17"/>
      <c r="AG17" s="15"/>
      <c r="AH17" s="18">
        <v>329000</v>
      </c>
      <c r="AI17" s="22"/>
      <c r="AJ17" s="23" t="s">
        <v>42</v>
      </c>
    </row>
    <row r="18" spans="1:36" ht="12.95" customHeight="1" thickBot="1" x14ac:dyDescent="0.3">
      <c r="A18" s="24">
        <v>10</v>
      </c>
      <c r="B18" s="26" t="s">
        <v>43</v>
      </c>
      <c r="C18" s="26" t="s">
        <v>39</v>
      </c>
      <c r="D18" s="25">
        <v>4128101313</v>
      </c>
      <c r="E18" s="27">
        <v>43478</v>
      </c>
      <c r="F18" s="27">
        <v>43478</v>
      </c>
      <c r="G18" s="28">
        <v>2214018</v>
      </c>
      <c r="H18" s="26"/>
      <c r="I18" s="26"/>
      <c r="J18" s="26"/>
      <c r="K18" s="26"/>
      <c r="L18" s="26">
        <v>1197000</v>
      </c>
      <c r="M18" s="26"/>
      <c r="N18" s="26"/>
      <c r="O18" s="29"/>
      <c r="P18" s="30" t="s">
        <v>39</v>
      </c>
      <c r="Q18" s="25">
        <v>4128101313</v>
      </c>
      <c r="R18" s="28">
        <v>2214018</v>
      </c>
      <c r="S18" s="26"/>
      <c r="T18" s="26"/>
      <c r="U18" s="31"/>
      <c r="V18" s="26"/>
      <c r="W18" s="32">
        <v>2975257</v>
      </c>
      <c r="X18" s="31"/>
      <c r="Y18" s="26">
        <v>1710000</v>
      </c>
      <c r="Z18" s="31"/>
      <c r="AA18" s="26">
        <v>513000</v>
      </c>
      <c r="AB18" s="26"/>
      <c r="AC18" s="26">
        <v>1197000</v>
      </c>
      <c r="AD18" s="26">
        <v>513000</v>
      </c>
      <c r="AE18" s="28" t="s">
        <v>46</v>
      </c>
      <c r="AF18" s="28"/>
      <c r="AG18" s="26"/>
      <c r="AH18" s="29">
        <v>1197000</v>
      </c>
      <c r="AI18" s="33"/>
      <c r="AJ18" s="34" t="s">
        <v>42</v>
      </c>
    </row>
    <row r="19" spans="1:36" x14ac:dyDescent="0.25">
      <c r="L19" s="36"/>
      <c r="Y19" s="46">
        <f>SUM(Y9:Y18)</f>
        <v>5889194</v>
      </c>
      <c r="AA19" s="46">
        <f>SUM(AA9:AA18)</f>
        <v>1766758.2</v>
      </c>
      <c r="AC19" s="46">
        <f>SUM(AC9:AC18)</f>
        <v>4122435.8</v>
      </c>
      <c r="AD19" s="46">
        <f>SUM(AD9:AD18)</f>
        <v>1766758.2</v>
      </c>
      <c r="AH19" s="46">
        <f>SUM(AH9:AH18)</f>
        <v>4122435.8</v>
      </c>
    </row>
  </sheetData>
  <mergeCells count="2">
    <mergeCell ref="A7:O7"/>
    <mergeCell ref="P7:AH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F538F7-3B81-4E1C-81C0-2BCA0B93A29E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3"/>
    <ds:schemaRef ds:uri="1c65f6ce-aca7-4909-b6ba-98ecff88dfcd"/>
    <ds:schemaRef ds:uri="http://schemas.microsoft.com/office/infopath/2007/PartnerControls"/>
    <ds:schemaRef ds:uri="http://schemas.openxmlformats.org/package/2006/metadata/core-properties"/>
    <ds:schemaRef ds:uri="2a64215c-eb21-470d-852f-db9fc60a131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AIFT010-MEDTRONIC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2021-01-24T14:38:53Z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