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9" i="3" l="1"/>
  <c r="AC19" i="3"/>
  <c r="AB19" i="3"/>
  <c r="Z19" i="3"/>
  <c r="X1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<sst xmlns="http://schemas.openxmlformats.org/spreadsheetml/2006/main" count="108" uniqueCount="73">
  <si>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</si>
  <si>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</si>
  <si>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</si>
  <si>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</si>
  <si>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</si>
  <si>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</si>
  <si>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</si>
  <si>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</si>
  <si>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</si>
  <si>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</si>
  <si>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</si>
  <si>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</si>
  <si>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</si>
  <si>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</si>
  <si>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</si>
  <si>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</si>
  <si>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</si>
  <si>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</si>
  <si>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</si>
  <si>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</si>
  <si>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</si>
  <si>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</si>
  <si>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</si>
  <si>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</si>
  <si>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</si>
  <si>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</si>
  <si>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</si>
  <si>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</si>
  <si>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</si>
  <si>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</si>
  <si>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</si>
  <si>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</si>
  <si>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</si>
  <si>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</si>
  <si>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</si>
  <si>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</si>
  <si>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</si>
  <si>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</si>
  <si>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</si>
  <si>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</si>
  <si>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</si>
  <si>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FUNDACION FOSUNAB</t>
  </si>
  <si>
    <t xml:space="preserve">NIT </t>
  </si>
  <si>
    <t>FECHA DE CORTE DE CONCILIACION:  31 DE MARZO DE 2020</t>
  </si>
  <si>
    <t xml:space="preserve">FECHA DE CONCILIACION: </t>
  </si>
  <si>
    <t>21/07/2020</t>
  </si>
  <si>
    <t xml:space="preserve">Nit. </t>
  </si>
  <si>
    <t xml:space="preserve"> </t>
  </si>
  <si>
    <t>2019/04/03</t>
  </si>
  <si>
    <t xml:space="preserve"> 4800078452</t>
  </si>
  <si>
    <t/>
  </si>
  <si>
    <t xml:space="preserve">FINIC-10 - </t>
  </si>
  <si>
    <t>Conciliación pagada 04/12/2020</t>
  </si>
  <si>
    <t>2019/05/08</t>
  </si>
  <si>
    <t xml:space="preserve"> 4800080484</t>
  </si>
  <si>
    <t>2019/09/06</t>
  </si>
  <si>
    <t xml:space="preserve"> 4800087930</t>
  </si>
  <si>
    <t>2019/12/02</t>
  </si>
  <si>
    <t xml:space="preserve"> 4800093491</t>
  </si>
  <si>
    <t>RO</t>
  </si>
  <si>
    <t>2019/12/06</t>
  </si>
  <si>
    <t>RO638</t>
  </si>
  <si>
    <t>2019/12/10</t>
  </si>
  <si>
    <t>RO1139</t>
  </si>
  <si>
    <t>2020/01/15</t>
  </si>
  <si>
    <t>RO2995</t>
  </si>
  <si>
    <t>2020/02/03</t>
  </si>
  <si>
    <t>RO3684</t>
  </si>
  <si>
    <t>2020/02/06</t>
  </si>
  <si>
    <t>RO4029</t>
  </si>
  <si>
    <t>2020/03/11</t>
  </si>
  <si>
    <t>RO4532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</si>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</sst>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8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40</v>
      </c>
      <c r="E2" t="s">
        <v>46</v>
      </c>
      <c r="F2">
        <v>800088702</v>
      </c>
    </row>
    <row r="3" spans="1:35" x14ac:dyDescent="0.25">
      <c r="A3" s="4" t="s">
        <v>2</v>
      </c>
      <c r="B3" t="s">
        <v>41</v>
      </c>
      <c r="E3" t="s">
        <v>42</v>
      </c>
      <c r="F3">
        <v>900330752</v>
      </c>
    </row>
    <row r="4" spans="1:35" x14ac:dyDescent="0.25">
      <c r="A4" s="4" t="s">
        <v>43</v>
      </c>
    </row>
    <row r="5" spans="1:35" x14ac:dyDescent="0.25">
      <c r="A5" s="4" t="s">
        <v>44</v>
      </c>
      <c r="C5" t="s">
        <v>45</v>
      </c>
    </row>
    <row r="6" spans="1:35" ht="15.75" thickBot="1" x14ac:dyDescent="0.3"/>
    <row r="7" spans="1:35" ht="15.75" customHeight="1" thickBot="1" x14ac:dyDescent="0.3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16" t="s">
        <v>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 t="s">
        <v>72</v>
      </c>
      <c r="C9" s="5" t="s">
        <v>47</v>
      </c>
      <c r="D9" s="5">
        <v>4800078452</v>
      </c>
      <c r="E9" s="6">
        <v>43551</v>
      </c>
      <c r="F9" s="5" t="s">
        <v>48</v>
      </c>
      <c r="G9" s="2">
        <v>828750</v>
      </c>
      <c r="H9" s="3">
        <v>0</v>
      </c>
      <c r="I9" s="3">
        <v>16933</v>
      </c>
      <c r="J9" s="3">
        <v>0</v>
      </c>
      <c r="K9" s="3">
        <v>674816</v>
      </c>
      <c r="L9" s="3">
        <v>137001.26</v>
      </c>
      <c r="M9" s="3">
        <v>0</v>
      </c>
      <c r="N9" s="3">
        <v>811817.26</v>
      </c>
      <c r="O9" s="3">
        <v>0</v>
      </c>
      <c r="P9" s="1" t="s">
        <v>49</v>
      </c>
      <c r="Q9" s="2">
        <v>828750</v>
      </c>
      <c r="R9" s="3"/>
      <c r="S9" s="3"/>
      <c r="T9" s="5"/>
      <c r="U9" s="3"/>
      <c r="V9" s="2">
        <v>2300251</v>
      </c>
      <c r="W9" s="5"/>
      <c r="X9" s="3">
        <v>153934</v>
      </c>
      <c r="Y9" s="5"/>
      <c r="Z9" s="3">
        <v>16932.739999999991</v>
      </c>
      <c r="AA9" s="3" t="s">
        <v>50</v>
      </c>
      <c r="AB9" s="3">
        <v>137001.26</v>
      </c>
      <c r="AC9" s="3">
        <v>16932.739999999991</v>
      </c>
      <c r="AD9" s="2" t="s">
        <v>51</v>
      </c>
      <c r="AE9" s="2"/>
      <c r="AF9" s="3"/>
      <c r="AG9" s="3">
        <v>137001.26</v>
      </c>
      <c r="AH9" s="2"/>
      <c r="AI9" t="s">
        <v>52</v>
      </c>
    </row>
    <row r="10" spans="1:35" x14ac:dyDescent="0.25">
      <c r="A10" s="5">
        <v>2</v>
      </c>
      <c r="B10" s="1" t="s">
        <v>72</v>
      </c>
      <c r="C10" s="5" t="s">
        <v>47</v>
      </c>
      <c r="D10" s="5">
        <v>4800080484</v>
      </c>
      <c r="E10" s="6">
        <v>43593</v>
      </c>
      <c r="F10" s="5" t="s">
        <v>53</v>
      </c>
      <c r="G10" s="2">
        <v>828750</v>
      </c>
      <c r="H10" s="3">
        <v>0</v>
      </c>
      <c r="I10" s="3">
        <v>14772</v>
      </c>
      <c r="J10" s="3">
        <v>0</v>
      </c>
      <c r="K10" s="3">
        <v>694462</v>
      </c>
      <c r="L10" s="3">
        <v>119516.32</v>
      </c>
      <c r="M10" s="3">
        <v>0</v>
      </c>
      <c r="N10" s="3">
        <v>813978.32000000007</v>
      </c>
      <c r="O10" s="3">
        <v>0</v>
      </c>
      <c r="P10" s="1" t="s">
        <v>54</v>
      </c>
      <c r="Q10" s="2">
        <v>828750</v>
      </c>
      <c r="R10" s="3"/>
      <c r="S10" s="3"/>
      <c r="T10" s="5"/>
      <c r="U10" s="3"/>
      <c r="V10" s="2">
        <v>2340770</v>
      </c>
      <c r="W10" s="5"/>
      <c r="X10" s="3">
        <v>134288</v>
      </c>
      <c r="Y10" s="5"/>
      <c r="Z10" s="3">
        <v>14771.679999999993</v>
      </c>
      <c r="AA10" s="3"/>
      <c r="AB10" s="3">
        <v>119516.32</v>
      </c>
      <c r="AC10" s="3">
        <v>14771.679999999993</v>
      </c>
      <c r="AD10" s="2" t="s">
        <v>51</v>
      </c>
      <c r="AE10" s="2"/>
      <c r="AF10" s="3"/>
      <c r="AG10" s="3">
        <v>119516.32</v>
      </c>
      <c r="AH10" s="2"/>
      <c r="AI10" t="s">
        <v>52</v>
      </c>
    </row>
    <row r="11" spans="1:35" x14ac:dyDescent="0.25">
      <c r="A11" s="5">
        <v>3</v>
      </c>
      <c r="B11" s="1" t="s">
        <v>72</v>
      </c>
      <c r="C11" s="5" t="s">
        <v>47</v>
      </c>
      <c r="D11" s="5">
        <v>4800087930</v>
      </c>
      <c r="E11" s="6">
        <v>43714</v>
      </c>
      <c r="F11" s="5" t="s">
        <v>55</v>
      </c>
      <c r="G11" s="2">
        <v>3003100</v>
      </c>
      <c r="H11" s="3">
        <v>0</v>
      </c>
      <c r="I11" s="3">
        <v>65798</v>
      </c>
      <c r="J11" s="3">
        <v>0</v>
      </c>
      <c r="K11" s="3">
        <v>2427421</v>
      </c>
      <c r="L11" s="3">
        <v>509881</v>
      </c>
      <c r="M11" s="3">
        <v>0</v>
      </c>
      <c r="N11" s="3">
        <v>2937302</v>
      </c>
      <c r="O11" s="3">
        <v>0</v>
      </c>
      <c r="P11" s="1" t="s">
        <v>56</v>
      </c>
      <c r="Q11" s="2">
        <v>3003100</v>
      </c>
      <c r="R11" s="3"/>
      <c r="S11" s="3"/>
      <c r="T11" s="5"/>
      <c r="U11" s="3"/>
      <c r="V11" s="2">
        <v>2493537</v>
      </c>
      <c r="W11" s="5"/>
      <c r="X11" s="3">
        <v>572900</v>
      </c>
      <c r="Y11" s="5"/>
      <c r="Z11" s="3">
        <v>63019</v>
      </c>
      <c r="AA11" s="3"/>
      <c r="AB11" s="3">
        <v>509881</v>
      </c>
      <c r="AC11" s="3">
        <v>63019</v>
      </c>
      <c r="AD11" s="2" t="s">
        <v>51</v>
      </c>
      <c r="AE11" s="2"/>
      <c r="AF11" s="3"/>
      <c r="AG11" s="3">
        <v>509881</v>
      </c>
      <c r="AH11" s="2"/>
      <c r="AI11" t="s">
        <v>52</v>
      </c>
    </row>
    <row r="12" spans="1:35" x14ac:dyDescent="0.25">
      <c r="A12" s="5">
        <v>4</v>
      </c>
      <c r="B12" s="1" t="s">
        <v>72</v>
      </c>
      <c r="C12" s="5" t="s">
        <v>47</v>
      </c>
      <c r="D12" s="5">
        <v>4800093491</v>
      </c>
      <c r="E12" s="6">
        <v>43801</v>
      </c>
      <c r="F12" s="5" t="s">
        <v>57</v>
      </c>
      <c r="G12" s="2">
        <v>1597100</v>
      </c>
      <c r="H12" s="3">
        <v>0</v>
      </c>
      <c r="I12" s="3">
        <v>4961</v>
      </c>
      <c r="J12" s="3">
        <v>0</v>
      </c>
      <c r="K12" s="3">
        <v>1552000</v>
      </c>
      <c r="L12" s="3">
        <v>40139</v>
      </c>
      <c r="M12" s="3">
        <v>0</v>
      </c>
      <c r="N12" s="3">
        <v>1592139</v>
      </c>
      <c r="O12" s="3">
        <v>0</v>
      </c>
      <c r="P12" s="1" t="s">
        <v>58</v>
      </c>
      <c r="Q12" s="2">
        <v>1597100</v>
      </c>
      <c r="R12" s="3"/>
      <c r="S12" s="3"/>
      <c r="T12" s="5"/>
      <c r="U12" s="3"/>
      <c r="V12" s="2">
        <v>2602383</v>
      </c>
      <c r="W12" s="5"/>
      <c r="X12" s="3">
        <v>45100</v>
      </c>
      <c r="Y12" s="5"/>
      <c r="Z12" s="3">
        <v>4961</v>
      </c>
      <c r="AA12" s="3"/>
      <c r="AB12" s="3">
        <v>40139</v>
      </c>
      <c r="AC12" s="3">
        <v>4961</v>
      </c>
      <c r="AD12" s="2" t="s">
        <v>51</v>
      </c>
      <c r="AE12" s="2"/>
      <c r="AF12" s="3"/>
      <c r="AG12" s="3">
        <v>40139</v>
      </c>
      <c r="AH12" s="2"/>
      <c r="AI12" t="s">
        <v>52</v>
      </c>
    </row>
    <row r="13" spans="1:35" x14ac:dyDescent="0.25">
      <c r="A13" s="5">
        <v>5</v>
      </c>
      <c r="B13" s="1" t="s">
        <v>72</v>
      </c>
      <c r="C13" s="5" t="s">
        <v>59</v>
      </c>
      <c r="D13" s="5">
        <v>638</v>
      </c>
      <c r="E13" s="6">
        <v>43805</v>
      </c>
      <c r="F13" s="5" t="s">
        <v>60</v>
      </c>
      <c r="G13" s="2">
        <v>1412900</v>
      </c>
      <c r="H13" s="3">
        <v>0</v>
      </c>
      <c r="I13" s="3">
        <v>71810</v>
      </c>
      <c r="J13" s="3">
        <v>0</v>
      </c>
      <c r="K13" s="3">
        <v>760079</v>
      </c>
      <c r="L13" s="3">
        <v>581010.69000000006</v>
      </c>
      <c r="M13" s="3">
        <v>0</v>
      </c>
      <c r="N13" s="3">
        <v>1341089.69</v>
      </c>
      <c r="O13" s="3">
        <v>0</v>
      </c>
      <c r="P13" s="1" t="s">
        <v>61</v>
      </c>
      <c r="Q13" s="2">
        <v>1412900</v>
      </c>
      <c r="R13" s="3"/>
      <c r="S13" s="3"/>
      <c r="T13" s="5"/>
      <c r="U13" s="3"/>
      <c r="V13" s="2">
        <v>2608264</v>
      </c>
      <c r="W13" s="5"/>
      <c r="X13" s="3">
        <v>652821</v>
      </c>
      <c r="Y13" s="5"/>
      <c r="Z13" s="3">
        <v>71810.309999999939</v>
      </c>
      <c r="AA13" s="3"/>
      <c r="AB13" s="3">
        <v>581010.69000000006</v>
      </c>
      <c r="AC13" s="3">
        <v>71810.309999999939</v>
      </c>
      <c r="AD13" s="2" t="s">
        <v>51</v>
      </c>
      <c r="AE13" s="2"/>
      <c r="AF13" s="3"/>
      <c r="AG13" s="3">
        <v>581010.69000000006</v>
      </c>
      <c r="AH13" s="2"/>
      <c r="AI13" t="s">
        <v>52</v>
      </c>
    </row>
    <row r="14" spans="1:35" x14ac:dyDescent="0.25">
      <c r="A14" s="5">
        <v>6</v>
      </c>
      <c r="B14" s="1" t="s">
        <v>72</v>
      </c>
      <c r="C14" s="5" t="s">
        <v>59</v>
      </c>
      <c r="D14" s="5">
        <v>1139</v>
      </c>
      <c r="E14" s="6">
        <v>43809</v>
      </c>
      <c r="F14" s="5" t="s">
        <v>62</v>
      </c>
      <c r="G14" s="2">
        <v>968900</v>
      </c>
      <c r="H14" s="3">
        <v>0</v>
      </c>
      <c r="I14" s="3">
        <v>1496</v>
      </c>
      <c r="J14" s="3">
        <v>0</v>
      </c>
      <c r="K14" s="3">
        <v>955300</v>
      </c>
      <c r="L14" s="3">
        <v>12104</v>
      </c>
      <c r="M14" s="3">
        <v>0</v>
      </c>
      <c r="N14" s="3">
        <v>967404</v>
      </c>
      <c r="O14" s="3">
        <v>0</v>
      </c>
      <c r="P14" s="1" t="s">
        <v>63</v>
      </c>
      <c r="Q14" s="2">
        <v>968900</v>
      </c>
      <c r="R14" s="3"/>
      <c r="S14" s="3"/>
      <c r="T14" s="5"/>
      <c r="U14" s="3"/>
      <c r="V14" s="2">
        <v>2614115</v>
      </c>
      <c r="W14" s="5"/>
      <c r="X14" s="3">
        <v>13600</v>
      </c>
      <c r="Y14" s="5"/>
      <c r="Z14" s="3">
        <v>1496</v>
      </c>
      <c r="AA14" s="3"/>
      <c r="AB14" s="3">
        <v>12104</v>
      </c>
      <c r="AC14" s="3">
        <v>1496</v>
      </c>
      <c r="AD14" s="2" t="s">
        <v>51</v>
      </c>
      <c r="AE14" s="2"/>
      <c r="AF14" s="3"/>
      <c r="AG14" s="3">
        <v>12104</v>
      </c>
      <c r="AH14" s="2"/>
      <c r="AI14" t="s">
        <v>52</v>
      </c>
    </row>
    <row r="15" spans="1:35" x14ac:dyDescent="0.25">
      <c r="A15" s="5">
        <v>7</v>
      </c>
      <c r="B15" s="1" t="s">
        <v>72</v>
      </c>
      <c r="C15" s="5" t="s">
        <v>59</v>
      </c>
      <c r="D15" s="5">
        <v>2995</v>
      </c>
      <c r="E15" s="6">
        <v>43845</v>
      </c>
      <c r="F15" s="5" t="s">
        <v>64</v>
      </c>
      <c r="G15" s="2">
        <v>1908600</v>
      </c>
      <c r="H15" s="3">
        <v>0</v>
      </c>
      <c r="I15" s="3">
        <v>48389</v>
      </c>
      <c r="J15" s="3">
        <v>0</v>
      </c>
      <c r="K15" s="3">
        <v>1468699</v>
      </c>
      <c r="L15" s="3">
        <v>391511.89</v>
      </c>
      <c r="M15" s="3">
        <v>0</v>
      </c>
      <c r="N15" s="3">
        <v>1860210.8900000001</v>
      </c>
      <c r="O15" s="3">
        <v>0</v>
      </c>
      <c r="P15" s="1" t="s">
        <v>65</v>
      </c>
      <c r="Q15" s="2">
        <v>1908600</v>
      </c>
      <c r="R15" s="3"/>
      <c r="S15" s="3"/>
      <c r="T15" s="5"/>
      <c r="U15" s="3"/>
      <c r="V15" s="2">
        <v>2652596</v>
      </c>
      <c r="W15" s="5"/>
      <c r="X15" s="3">
        <v>439901</v>
      </c>
      <c r="Y15" s="5"/>
      <c r="Z15" s="3">
        <v>48389.109999999986</v>
      </c>
      <c r="AA15" s="3"/>
      <c r="AB15" s="3">
        <v>391511.89</v>
      </c>
      <c r="AC15" s="3">
        <v>48389.109999999986</v>
      </c>
      <c r="AD15" s="2" t="s">
        <v>51</v>
      </c>
      <c r="AE15" s="2"/>
      <c r="AF15" s="3"/>
      <c r="AG15" s="3">
        <v>391511.89</v>
      </c>
      <c r="AH15" s="2"/>
      <c r="AI15" t="s">
        <v>52</v>
      </c>
    </row>
    <row r="16" spans="1:35" x14ac:dyDescent="0.25">
      <c r="A16" s="5">
        <v>8</v>
      </c>
      <c r="B16" s="1" t="s">
        <v>72</v>
      </c>
      <c r="C16" s="5" t="s">
        <v>59</v>
      </c>
      <c r="D16" s="5">
        <v>3684</v>
      </c>
      <c r="E16" s="6">
        <v>43864</v>
      </c>
      <c r="F16" s="5" t="s">
        <v>66</v>
      </c>
      <c r="G16" s="2">
        <v>2671500</v>
      </c>
      <c r="H16" s="3">
        <v>0</v>
      </c>
      <c r="I16" s="3">
        <v>103169</v>
      </c>
      <c r="J16" s="3">
        <v>0</v>
      </c>
      <c r="K16" s="3">
        <v>1733596</v>
      </c>
      <c r="L16" s="3">
        <v>834734.56</v>
      </c>
      <c r="M16" s="3">
        <v>0</v>
      </c>
      <c r="N16" s="3">
        <v>2568330.56</v>
      </c>
      <c r="O16" s="3">
        <v>0</v>
      </c>
      <c r="P16" s="1" t="s">
        <v>67</v>
      </c>
      <c r="Q16" s="2">
        <v>2671500</v>
      </c>
      <c r="R16" s="3"/>
      <c r="S16" s="3"/>
      <c r="T16" s="5"/>
      <c r="U16" s="3"/>
      <c r="V16" s="2">
        <v>2673773</v>
      </c>
      <c r="W16" s="5"/>
      <c r="X16" s="3">
        <v>937904</v>
      </c>
      <c r="Y16" s="5"/>
      <c r="Z16" s="3">
        <v>103169.43999999994</v>
      </c>
      <c r="AA16" s="3"/>
      <c r="AB16" s="3">
        <v>834734.56</v>
      </c>
      <c r="AC16" s="3">
        <v>103169.43999999994</v>
      </c>
      <c r="AD16" s="2" t="s">
        <v>51</v>
      </c>
      <c r="AE16" s="2"/>
      <c r="AF16" s="3"/>
      <c r="AG16" s="3">
        <v>834734.56</v>
      </c>
      <c r="AH16" s="2"/>
      <c r="AI16" t="s">
        <v>52</v>
      </c>
    </row>
    <row r="17" spans="1:35" x14ac:dyDescent="0.25">
      <c r="A17" s="5">
        <v>9</v>
      </c>
      <c r="B17" s="1" t="s">
        <v>72</v>
      </c>
      <c r="C17" s="5" t="s">
        <v>59</v>
      </c>
      <c r="D17" s="5">
        <v>4029</v>
      </c>
      <c r="E17" s="6">
        <v>43867</v>
      </c>
      <c r="F17" s="5" t="s">
        <v>68</v>
      </c>
      <c r="G17" s="2">
        <v>1386000</v>
      </c>
      <c r="H17" s="3">
        <v>0</v>
      </c>
      <c r="I17" s="3">
        <v>10065</v>
      </c>
      <c r="J17" s="3">
        <v>0</v>
      </c>
      <c r="K17" s="3">
        <v>1294500</v>
      </c>
      <c r="L17" s="3">
        <v>81435</v>
      </c>
      <c r="M17" s="3">
        <v>0</v>
      </c>
      <c r="N17" s="3">
        <v>1375935</v>
      </c>
      <c r="O17" s="3">
        <v>0</v>
      </c>
      <c r="P17" s="1" t="s">
        <v>69</v>
      </c>
      <c r="Q17" s="2">
        <v>1386000</v>
      </c>
      <c r="R17" s="3"/>
      <c r="S17" s="3"/>
      <c r="T17" s="5"/>
      <c r="U17" s="3"/>
      <c r="V17" s="2">
        <v>2680497</v>
      </c>
      <c r="W17" s="5"/>
      <c r="X17" s="3">
        <v>91500</v>
      </c>
      <c r="Y17" s="5"/>
      <c r="Z17" s="3">
        <v>10065</v>
      </c>
      <c r="AA17" s="3"/>
      <c r="AB17" s="3">
        <v>81435</v>
      </c>
      <c r="AC17" s="3">
        <v>10065</v>
      </c>
      <c r="AD17" s="2" t="s">
        <v>51</v>
      </c>
      <c r="AE17" s="2"/>
      <c r="AF17" s="3"/>
      <c r="AG17" s="3">
        <v>81435</v>
      </c>
      <c r="AH17" s="2"/>
      <c r="AI17" t="s">
        <v>52</v>
      </c>
    </row>
    <row r="18" spans="1:35" x14ac:dyDescent="0.25">
      <c r="A18" s="5">
        <v>10</v>
      </c>
      <c r="B18" s="1" t="s">
        <v>72</v>
      </c>
      <c r="C18" s="5" t="s">
        <v>59</v>
      </c>
      <c r="D18" s="5">
        <v>4532</v>
      </c>
      <c r="E18" s="6">
        <v>43901</v>
      </c>
      <c r="F18" s="5" t="s">
        <v>70</v>
      </c>
      <c r="G18" s="2">
        <v>53948160</v>
      </c>
      <c r="H18" s="3">
        <v>0</v>
      </c>
      <c r="I18" s="3">
        <v>498268</v>
      </c>
      <c r="J18" s="3">
        <v>0</v>
      </c>
      <c r="K18" s="3">
        <v>49418450</v>
      </c>
      <c r="L18" s="3">
        <v>4031441.9</v>
      </c>
      <c r="M18" s="3">
        <v>0</v>
      </c>
      <c r="N18" s="3">
        <v>53449891.899999999</v>
      </c>
      <c r="O18" s="3">
        <v>0</v>
      </c>
      <c r="P18" s="1" t="s">
        <v>71</v>
      </c>
      <c r="Q18" s="2">
        <v>53948160</v>
      </c>
      <c r="R18" s="3"/>
      <c r="S18" s="3"/>
      <c r="T18" s="5"/>
      <c r="U18" s="3"/>
      <c r="V18" s="2">
        <v>2747195</v>
      </c>
      <c r="W18" s="5"/>
      <c r="X18" s="3">
        <v>4529710</v>
      </c>
      <c r="Y18" s="5"/>
      <c r="Z18" s="3">
        <v>498268.10000000009</v>
      </c>
      <c r="AA18" s="3"/>
      <c r="AB18" s="3">
        <v>4031441.9</v>
      </c>
      <c r="AC18" s="3">
        <v>498268.10000000009</v>
      </c>
      <c r="AD18" s="2" t="s">
        <v>51</v>
      </c>
      <c r="AE18" s="2"/>
      <c r="AF18" s="3"/>
      <c r="AG18" s="3">
        <v>4031441.9</v>
      </c>
      <c r="AH18" s="2"/>
      <c r="AI18" t="s">
        <v>52</v>
      </c>
    </row>
    <row r="19" spans="1:35" x14ac:dyDescent="0.25">
      <c r="X19" s="22">
        <f>SUM(X9:X18)</f>
        <v>7571658</v>
      </c>
      <c r="Z19" s="22">
        <f>SUM(Z9:Z18)</f>
        <v>832882.37999999989</v>
      </c>
      <c r="AB19" s="22">
        <f>SUM(AB9:AB18)</f>
        <v>6738775.6200000001</v>
      </c>
      <c r="AC19" s="22">
        <f>SUM(AC9:AC18)</f>
        <v>832882.37999999989</v>
      </c>
      <c r="AG19" s="22">
        <f>SUM(AG9:AG18)</f>
        <v>6738775.6200000001</v>
      </c>
    </row>
  </sheetData>
  <mergeCells count="2">
    <mergeCell ref="P7:AG7"/>
    <mergeCell ref="A7:O7"/>
  </mergeCells>
  <phoneticPr fontId="9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EE6DA-949B-43E1-8543-CA14B599CE6F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fc59cac2-4a0b-49e5-b878-56577be82993"/>
    <ds:schemaRef ds:uri="http://schemas.microsoft.com/sharepoint/v3/field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