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6" i="3" l="1"/>
  <c r="AC26" i="3"/>
  <c r="AB26" i="3"/>
  <c r="Z26" i="3"/>
  <c r="X26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<sst xmlns="http://schemas.openxmlformats.org/spreadsheetml/2006/main" count="167" uniqueCount="81">
  <si>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</si>
  <si>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</si>
  <si>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</si>
  <si>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</si>
  <si>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</si>
  <si>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</si>
  <si>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</si>
  <si>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</si>
  <si>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</si>
  <si>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</si>
  <si>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</si>
  <si>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</si>
  <si>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</si>
  <si>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</si>
  <si>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</si>
  <si>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</si>
  <si>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</si>
  <si>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</si>
  <si>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</si>
  <si>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</si>
  <si>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</si>
  <si>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</si>
  <si>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</si>
  <si>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</si>
  <si>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</si>
  <si>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</si>
  <si>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</si>
  <si>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</si>
  <si>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</si>
  <si>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</si>
  <si>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</si>
  <si>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</si>
  <si>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</si>
  <si>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</si>
  <si>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</si>
  <si>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</si>
  <si>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</si>
  <si>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</si>
  <si>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</si>
  <si>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</si>
  <si>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</si>
  <si>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</si>
  <si>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</si>
  <si>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</si>
  <si>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</si>
  <si>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 xml:space="preserve"> </t>
  </si>
  <si>
    <t>2017/12/14</t>
  </si>
  <si>
    <t xml:space="preserve"> 15272</t>
  </si>
  <si>
    <t>Conciliacion pagada 01/10/2020</t>
  </si>
  <si>
    <t>2018/11/01</t>
  </si>
  <si>
    <t xml:space="preserve"> 21111</t>
  </si>
  <si>
    <t>A</t>
  </si>
  <si>
    <t>2019/02/22</t>
  </si>
  <si>
    <t>A1721</t>
  </si>
  <si>
    <t>2019/03/22</t>
  </si>
  <si>
    <t>A2641</t>
  </si>
  <si>
    <t>A2651</t>
  </si>
  <si>
    <t>A2654</t>
  </si>
  <si>
    <t>A2660</t>
  </si>
  <si>
    <t>2019/04/16</t>
  </si>
  <si>
    <t>A3607</t>
  </si>
  <si>
    <t>A3610</t>
  </si>
  <si>
    <t>A3623</t>
  </si>
  <si>
    <t>2019/05/21</t>
  </si>
  <si>
    <t>A4650</t>
  </si>
  <si>
    <t>2019/08/21</t>
  </si>
  <si>
    <t>A7891</t>
  </si>
  <si>
    <t>A7949</t>
  </si>
  <si>
    <t>2019/09/23</t>
  </si>
  <si>
    <t>A9121</t>
  </si>
  <si>
    <t>2019/11/25</t>
  </si>
  <si>
    <t>A11686</t>
  </si>
  <si>
    <t>A11712</t>
  </si>
  <si>
    <t>2019/12/19</t>
  </si>
  <si>
    <t>A12791</t>
  </si>
  <si>
    <t>NUTRICIÓN Y ENDOSCOPIA PEDIATRICA SAS</t>
  </si>
  <si>
    <t>01/10/2020</t>
  </si>
  <si>
    <t>Evento</t>
  </si>
  <si>
    <t>VALOR PAGADO EPS POR TESORERIA</t>
  </si>
  <si>
    <t>FINIS-202009252</t>
  </si>
  <si>
    <t>FINIC-202025091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</si>
</sst>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/>
    <xf numFmtId="0" fontId="4" fillId="3" borderId="1" xfId="0" applyFont="1" applyFill="1" applyBorder="1" applyAlignment="1">
      <alignment horizontal="center"/>
    </xf>
    <xf numFmtId="37" fontId="9" fillId="3" borderId="6" xfId="0" applyNumberFormat="1" applyFont="1" applyFill="1" applyBorder="1" applyAlignment="1">
      <alignment horizontal="right" vertical="center" wrapText="1" readingOrder="1"/>
    </xf>
    <xf numFmtId="0" fontId="3" fillId="0" borderId="2" xfId="2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  <xf numFmtId="0" fontId="0" fillId="0" borderId="0" xfId="0" applyNumberFormat="1"/>
    <xf numFmtId="0" fontId="3" fillId="2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6"/>
  <sheetViews>
    <sheetView tabSelected="1" zoomScale="98" zoomScaleNormal="98" workbookViewId="0">
      <selection activeCell="E3" sqref="E3"/>
    </sheetView>
  </sheetViews>
  <sheetFormatPr baseColWidth="10" defaultColWidth="11.42578125" defaultRowHeight="15" x14ac:dyDescent="0.25"/>
  <cols>
    <col min="1" max="1" width="6.85546875" customWidth="1"/>
    <col min="2" max="2" width="15.28515625" customWidth="1"/>
    <col min="3" max="3" width="10.140625" customWidth="1"/>
    <col min="8" max="8" width="12.28515625" customWidth="1"/>
    <col min="10" max="10" width="12.140625" customWidth="1"/>
    <col min="11" max="13" width="14.140625" customWidth="1"/>
    <col min="14" max="15" width="12.140625" customWidth="1"/>
    <col min="16" max="16" width="12.5703125" customWidth="1"/>
    <col min="19" max="20" width="12.42578125" customWidth="1"/>
    <col min="22" max="22" width="11.42578125" style="26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42</v>
      </c>
      <c r="D2" t="s">
        <v>43</v>
      </c>
      <c r="E2">
        <v>800088702</v>
      </c>
    </row>
    <row r="3" spans="1:35" x14ac:dyDescent="0.25">
      <c r="A3" s="4" t="s">
        <v>2</v>
      </c>
      <c r="B3" t="s">
        <v>75</v>
      </c>
      <c r="D3" t="s">
        <v>43</v>
      </c>
      <c r="E3">
        <v>900077651</v>
      </c>
    </row>
    <row r="4" spans="1:35" x14ac:dyDescent="0.25">
      <c r="A4" s="4" t="s">
        <v>3</v>
      </c>
      <c r="C4" t="s">
        <v>44</v>
      </c>
    </row>
    <row r="5" spans="1:35" x14ac:dyDescent="0.25">
      <c r="A5" s="4" t="s">
        <v>4</v>
      </c>
      <c r="C5" t="s">
        <v>76</v>
      </c>
    </row>
    <row r="6" spans="1:35" ht="15.75" thickBot="1" x14ac:dyDescent="0.3"/>
    <row r="7" spans="1:35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9" t="s">
        <v>6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5" ht="56.25" x14ac:dyDescent="0.25">
      <c r="A8" s="15" t="s">
        <v>7</v>
      </c>
      <c r="B8" s="16" t="s">
        <v>8</v>
      </c>
      <c r="C8" s="15" t="s">
        <v>9</v>
      </c>
      <c r="D8" s="15" t="s">
        <v>10</v>
      </c>
      <c r="E8" s="17" t="s">
        <v>11</v>
      </c>
      <c r="F8" s="16" t="s">
        <v>12</v>
      </c>
      <c r="G8" s="18" t="s">
        <v>13</v>
      </c>
      <c r="H8" s="16" t="s">
        <v>14</v>
      </c>
      <c r="I8" s="16" t="s">
        <v>15</v>
      </c>
      <c r="J8" s="16" t="s">
        <v>16</v>
      </c>
      <c r="K8" s="16" t="s">
        <v>78</v>
      </c>
      <c r="L8" s="16" t="s">
        <v>17</v>
      </c>
      <c r="M8" s="16" t="s">
        <v>18</v>
      </c>
      <c r="N8" s="18" t="s">
        <v>19</v>
      </c>
      <c r="O8" s="18" t="s">
        <v>20</v>
      </c>
      <c r="P8" s="9" t="s">
        <v>21</v>
      </c>
      <c r="Q8" s="10" t="s">
        <v>22</v>
      </c>
      <c r="R8" s="10" t="s">
        <v>23</v>
      </c>
      <c r="S8" s="10" t="s">
        <v>24</v>
      </c>
      <c r="T8" s="11" t="s">
        <v>25</v>
      </c>
      <c r="U8" s="10" t="s">
        <v>26</v>
      </c>
      <c r="V8" s="27" t="s">
        <v>27</v>
      </c>
      <c r="W8" s="11" t="s">
        <v>28</v>
      </c>
      <c r="X8" s="11" t="s">
        <v>29</v>
      </c>
      <c r="Y8" s="10" t="s">
        <v>30</v>
      </c>
      <c r="Z8" s="11" t="s">
        <v>31</v>
      </c>
      <c r="AA8" s="11" t="s">
        <v>32</v>
      </c>
      <c r="AB8" s="11" t="s">
        <v>33</v>
      </c>
      <c r="AC8" s="11" t="s">
        <v>34</v>
      </c>
      <c r="AD8" s="11" t="s">
        <v>35</v>
      </c>
      <c r="AE8" s="11" t="s">
        <v>36</v>
      </c>
      <c r="AF8" s="11" t="s">
        <v>37</v>
      </c>
      <c r="AG8" s="11" t="s">
        <v>38</v>
      </c>
      <c r="AH8" s="8" t="s">
        <v>39</v>
      </c>
      <c r="AI8" s="7" t="s">
        <v>40</v>
      </c>
    </row>
    <row r="9" spans="1:35" x14ac:dyDescent="0.25">
      <c r="A9" s="5">
        <v>1</v>
      </c>
      <c r="B9" s="1" t="s">
        <v>77</v>
      </c>
      <c r="C9" s="5" t="s">
        <v>45</v>
      </c>
      <c r="D9" s="13">
        <v>15272</v>
      </c>
      <c r="E9" s="6">
        <v>43083</v>
      </c>
      <c r="F9" s="5" t="s">
        <v>46</v>
      </c>
      <c r="G9" s="2">
        <v>760000</v>
      </c>
      <c r="H9" s="3">
        <v>57500</v>
      </c>
      <c r="I9" s="3">
        <v>18000</v>
      </c>
      <c r="J9" s="3"/>
      <c r="K9" s="3">
        <v>628500</v>
      </c>
      <c r="L9" s="12">
        <v>42000</v>
      </c>
      <c r="M9" s="3"/>
      <c r="N9" s="3">
        <v>670500</v>
      </c>
      <c r="O9" s="3">
        <v>0</v>
      </c>
      <c r="P9" s="1" t="s">
        <v>47</v>
      </c>
      <c r="Q9" s="2">
        <v>760000</v>
      </c>
      <c r="R9" s="3"/>
      <c r="S9" s="3"/>
      <c r="T9" s="5"/>
      <c r="U9" s="3"/>
      <c r="V9" s="28">
        <v>1890455</v>
      </c>
      <c r="W9" s="5"/>
      <c r="X9" s="3">
        <v>60000</v>
      </c>
      <c r="Y9" s="5"/>
      <c r="Z9" s="3">
        <v>18000</v>
      </c>
      <c r="AA9" s="3" t="s">
        <v>41</v>
      </c>
      <c r="AB9" s="3">
        <v>42000</v>
      </c>
      <c r="AC9" s="3">
        <v>18000</v>
      </c>
      <c r="AD9" s="2" t="s">
        <v>79</v>
      </c>
      <c r="AE9" s="2"/>
      <c r="AF9" s="3"/>
      <c r="AG9" s="3">
        <v>42000</v>
      </c>
      <c r="AH9" s="2"/>
      <c r="AI9" s="2" t="s">
        <v>48</v>
      </c>
    </row>
    <row r="10" spans="1:35" x14ac:dyDescent="0.25">
      <c r="A10" s="5">
        <v>2</v>
      </c>
      <c r="B10" s="1" t="s">
        <v>77</v>
      </c>
      <c r="C10" s="5" t="s">
        <v>45</v>
      </c>
      <c r="D10" s="13">
        <v>21111</v>
      </c>
      <c r="E10" s="6">
        <v>43405</v>
      </c>
      <c r="F10" s="5" t="s">
        <v>49</v>
      </c>
      <c r="G10" s="2">
        <v>1679000</v>
      </c>
      <c r="H10" s="3">
        <v>0</v>
      </c>
      <c r="I10" s="3">
        <v>6900</v>
      </c>
      <c r="J10" s="3"/>
      <c r="K10" s="3">
        <v>1090360</v>
      </c>
      <c r="L10" s="12">
        <v>16099.999999999998</v>
      </c>
      <c r="M10" s="3"/>
      <c r="N10" s="3">
        <v>1106460</v>
      </c>
      <c r="O10" s="3">
        <v>0</v>
      </c>
      <c r="P10" s="1" t="s">
        <v>50</v>
      </c>
      <c r="Q10" s="2">
        <v>1679000</v>
      </c>
      <c r="R10" s="3"/>
      <c r="S10" s="3"/>
      <c r="T10" s="5"/>
      <c r="U10" s="3"/>
      <c r="V10" s="28">
        <v>2149726</v>
      </c>
      <c r="W10" s="5"/>
      <c r="X10" s="3">
        <v>23000</v>
      </c>
      <c r="Y10" s="5"/>
      <c r="Z10" s="3">
        <v>6900.0000000000018</v>
      </c>
      <c r="AA10" s="3" t="s">
        <v>41</v>
      </c>
      <c r="AB10" s="3">
        <v>16099.999999999998</v>
      </c>
      <c r="AC10" s="3">
        <v>6900.0000000000018</v>
      </c>
      <c r="AD10" s="2" t="s">
        <v>79</v>
      </c>
      <c r="AE10" s="2"/>
      <c r="AF10" s="3"/>
      <c r="AG10" s="3">
        <v>16099.999999999998</v>
      </c>
      <c r="AH10" s="2"/>
      <c r="AI10" s="2" t="s">
        <v>48</v>
      </c>
    </row>
    <row r="11" spans="1:35" x14ac:dyDescent="0.25">
      <c r="A11" s="5">
        <v>3</v>
      </c>
      <c r="B11" s="1" t="s">
        <v>77</v>
      </c>
      <c r="C11" s="5" t="s">
        <v>51</v>
      </c>
      <c r="D11" s="13">
        <v>1721</v>
      </c>
      <c r="E11" s="6">
        <v>43518</v>
      </c>
      <c r="F11" s="5" t="s">
        <v>52</v>
      </c>
      <c r="G11" s="2">
        <v>1150000</v>
      </c>
      <c r="H11" s="3">
        <v>0</v>
      </c>
      <c r="I11" s="3">
        <v>63665</v>
      </c>
      <c r="J11" s="14"/>
      <c r="K11" s="12">
        <v>914337</v>
      </c>
      <c r="L11" s="12">
        <v>148552.59999999998</v>
      </c>
      <c r="M11" s="3"/>
      <c r="N11" s="3">
        <v>1062889.6000000001</v>
      </c>
      <c r="O11" s="3">
        <v>0</v>
      </c>
      <c r="P11" s="1" t="s">
        <v>53</v>
      </c>
      <c r="Q11" s="2">
        <v>1150000</v>
      </c>
      <c r="R11" s="3"/>
      <c r="S11" s="3"/>
      <c r="T11" s="5"/>
      <c r="U11" s="3"/>
      <c r="V11" s="28">
        <v>2254905</v>
      </c>
      <c r="W11" s="5"/>
      <c r="X11" s="3">
        <v>212218</v>
      </c>
      <c r="Y11" s="5"/>
      <c r="Z11" s="3">
        <v>63665.400000000023</v>
      </c>
      <c r="AA11" s="3" t="s">
        <v>41</v>
      </c>
      <c r="AB11" s="3">
        <v>148552.59999999998</v>
      </c>
      <c r="AC11" s="3">
        <v>63665.400000000023</v>
      </c>
      <c r="AD11" s="2" t="s">
        <v>80</v>
      </c>
      <c r="AE11" s="2"/>
      <c r="AF11" s="3"/>
      <c r="AG11" s="3">
        <v>148552.59999999998</v>
      </c>
      <c r="AH11" s="2"/>
      <c r="AI11" s="2" t="s">
        <v>48</v>
      </c>
    </row>
    <row r="12" spans="1:35" x14ac:dyDescent="0.25">
      <c r="A12" s="5">
        <v>4</v>
      </c>
      <c r="B12" s="1" t="s">
        <v>77</v>
      </c>
      <c r="C12" s="5" t="s">
        <v>51</v>
      </c>
      <c r="D12" s="13">
        <v>2641</v>
      </c>
      <c r="E12" s="6">
        <v>43546</v>
      </c>
      <c r="F12" s="5" t="s">
        <v>54</v>
      </c>
      <c r="G12" s="2">
        <v>220000</v>
      </c>
      <c r="H12" s="3">
        <v>0</v>
      </c>
      <c r="I12" s="3">
        <v>33000</v>
      </c>
      <c r="J12" s="14"/>
      <c r="K12" s="12">
        <v>97900</v>
      </c>
      <c r="L12" s="12">
        <v>77000</v>
      </c>
      <c r="M12" s="3"/>
      <c r="N12" s="3">
        <v>174900</v>
      </c>
      <c r="O12" s="3">
        <v>0</v>
      </c>
      <c r="P12" s="1" t="s">
        <v>55</v>
      </c>
      <c r="Q12" s="2">
        <v>220000</v>
      </c>
      <c r="R12" s="3"/>
      <c r="S12" s="3"/>
      <c r="T12" s="5"/>
      <c r="U12" s="3"/>
      <c r="V12" s="28">
        <v>2292075</v>
      </c>
      <c r="W12" s="5"/>
      <c r="X12" s="3">
        <v>110000</v>
      </c>
      <c r="Y12" s="5"/>
      <c r="Z12" s="3">
        <v>33000</v>
      </c>
      <c r="AA12" s="3" t="s">
        <v>41</v>
      </c>
      <c r="AB12" s="3">
        <v>77000</v>
      </c>
      <c r="AC12" s="3">
        <v>33000</v>
      </c>
      <c r="AD12" s="2" t="s">
        <v>80</v>
      </c>
      <c r="AE12" s="2"/>
      <c r="AF12" s="3"/>
      <c r="AG12" s="3">
        <v>77000</v>
      </c>
      <c r="AH12" s="2"/>
      <c r="AI12" s="2" t="s">
        <v>48</v>
      </c>
    </row>
    <row r="13" spans="1:35" x14ac:dyDescent="0.25">
      <c r="A13" s="5">
        <v>5</v>
      </c>
      <c r="B13" s="1" t="s">
        <v>77</v>
      </c>
      <c r="C13" s="5" t="s">
        <v>51</v>
      </c>
      <c r="D13" s="13">
        <v>2651</v>
      </c>
      <c r="E13" s="6">
        <v>43546</v>
      </c>
      <c r="F13" s="5" t="s">
        <v>54</v>
      </c>
      <c r="G13" s="2">
        <v>414000</v>
      </c>
      <c r="H13" s="3">
        <v>0</v>
      </c>
      <c r="I13" s="3">
        <v>6900</v>
      </c>
      <c r="J13" s="3"/>
      <c r="K13" s="3">
        <v>274590</v>
      </c>
      <c r="L13" s="12">
        <v>16099.999999999998</v>
      </c>
      <c r="M13" s="3"/>
      <c r="N13" s="3">
        <v>290690</v>
      </c>
      <c r="O13" s="3">
        <v>0</v>
      </c>
      <c r="P13" s="1" t="s">
        <v>56</v>
      </c>
      <c r="Q13" s="2">
        <v>414000</v>
      </c>
      <c r="R13" s="3"/>
      <c r="S13" s="3"/>
      <c r="T13" s="5"/>
      <c r="U13" s="3"/>
      <c r="V13" s="28">
        <v>2292404</v>
      </c>
      <c r="W13" s="5"/>
      <c r="X13" s="3">
        <v>23000</v>
      </c>
      <c r="Y13" s="5"/>
      <c r="Z13" s="3">
        <v>6900.0000000000018</v>
      </c>
      <c r="AA13" s="3" t="s">
        <v>41</v>
      </c>
      <c r="AB13" s="3">
        <v>16099.999999999998</v>
      </c>
      <c r="AC13" s="3">
        <v>6900.0000000000018</v>
      </c>
      <c r="AD13" s="2" t="s">
        <v>79</v>
      </c>
      <c r="AE13" s="2"/>
      <c r="AF13" s="3"/>
      <c r="AG13" s="3">
        <v>16099.999999999998</v>
      </c>
      <c r="AH13" s="2"/>
      <c r="AI13" s="2" t="s">
        <v>48</v>
      </c>
    </row>
    <row r="14" spans="1:35" x14ac:dyDescent="0.25">
      <c r="A14" s="5">
        <v>6</v>
      </c>
      <c r="B14" s="1" t="s">
        <v>77</v>
      </c>
      <c r="C14" s="5" t="s">
        <v>51</v>
      </c>
      <c r="D14" s="13">
        <v>2654</v>
      </c>
      <c r="E14" s="6">
        <v>43546</v>
      </c>
      <c r="F14" s="5" t="s">
        <v>54</v>
      </c>
      <c r="G14" s="2">
        <v>2369000</v>
      </c>
      <c r="H14" s="3">
        <v>0</v>
      </c>
      <c r="I14" s="3">
        <v>6900</v>
      </c>
      <c r="J14" s="3"/>
      <c r="K14" s="3">
        <v>1531210</v>
      </c>
      <c r="L14" s="12">
        <v>16099.999999999998</v>
      </c>
      <c r="M14" s="3"/>
      <c r="N14" s="3">
        <v>1547310</v>
      </c>
      <c r="O14" s="3">
        <v>0</v>
      </c>
      <c r="P14" s="1" t="s">
        <v>57</v>
      </c>
      <c r="Q14" s="2">
        <v>2369000</v>
      </c>
      <c r="R14" s="3"/>
      <c r="S14" s="3"/>
      <c r="T14" s="5"/>
      <c r="U14" s="3"/>
      <c r="V14" s="28">
        <v>2292433</v>
      </c>
      <c r="W14" s="5"/>
      <c r="X14" s="3">
        <v>23000</v>
      </c>
      <c r="Y14" s="5"/>
      <c r="Z14" s="3">
        <v>6900.0000000000018</v>
      </c>
      <c r="AA14" s="3" t="s">
        <v>41</v>
      </c>
      <c r="AB14" s="3">
        <v>16099.999999999998</v>
      </c>
      <c r="AC14" s="3">
        <v>6900.0000000000018</v>
      </c>
      <c r="AD14" s="2" t="s">
        <v>79</v>
      </c>
      <c r="AE14" s="2"/>
      <c r="AF14" s="3"/>
      <c r="AG14" s="3">
        <v>16099.999999999998</v>
      </c>
      <c r="AH14" s="2"/>
      <c r="AI14" s="2" t="s">
        <v>48</v>
      </c>
    </row>
    <row r="15" spans="1:35" x14ac:dyDescent="0.25">
      <c r="A15" s="5">
        <v>7</v>
      </c>
      <c r="B15" s="1" t="s">
        <v>77</v>
      </c>
      <c r="C15" s="5" t="s">
        <v>51</v>
      </c>
      <c r="D15" s="13">
        <v>2660</v>
      </c>
      <c r="E15" s="6">
        <v>43546</v>
      </c>
      <c r="F15" s="5" t="s">
        <v>54</v>
      </c>
      <c r="G15" s="2">
        <v>10360152</v>
      </c>
      <c r="H15" s="3">
        <v>182200</v>
      </c>
      <c r="I15" s="3">
        <v>86335</v>
      </c>
      <c r="J15" s="3"/>
      <c r="K15" s="3">
        <v>9343461</v>
      </c>
      <c r="L15" s="3">
        <v>201447.4</v>
      </c>
      <c r="M15" s="3"/>
      <c r="N15" s="3">
        <v>9544908.4000000004</v>
      </c>
      <c r="O15" s="3">
        <v>0</v>
      </c>
      <c r="P15" s="1" t="s">
        <v>58</v>
      </c>
      <c r="Q15" s="2">
        <v>10360152</v>
      </c>
      <c r="R15" s="3"/>
      <c r="S15" s="3"/>
      <c r="T15" s="5"/>
      <c r="U15" s="3"/>
      <c r="V15" s="28">
        <v>2292431</v>
      </c>
      <c r="W15" s="5"/>
      <c r="X15" s="3">
        <v>287782</v>
      </c>
      <c r="Y15" s="5"/>
      <c r="Z15" s="3">
        <v>86334.6</v>
      </c>
      <c r="AA15" s="3" t="s">
        <v>41</v>
      </c>
      <c r="AB15" s="3">
        <v>201447.4</v>
      </c>
      <c r="AC15" s="3">
        <v>86334.6</v>
      </c>
      <c r="AD15" s="2" t="s">
        <v>79</v>
      </c>
      <c r="AE15" s="2"/>
      <c r="AF15" s="3"/>
      <c r="AG15" s="3">
        <v>201447.4</v>
      </c>
      <c r="AH15" s="2"/>
      <c r="AI15" s="2" t="s">
        <v>48</v>
      </c>
    </row>
    <row r="16" spans="1:35" x14ac:dyDescent="0.25">
      <c r="A16" s="5">
        <v>8</v>
      </c>
      <c r="B16" s="1" t="s">
        <v>77</v>
      </c>
      <c r="C16" s="5" t="s">
        <v>51</v>
      </c>
      <c r="D16" s="13">
        <v>3607</v>
      </c>
      <c r="E16" s="6">
        <v>43571</v>
      </c>
      <c r="F16" s="5" t="s">
        <v>59</v>
      </c>
      <c r="G16" s="2">
        <v>185000</v>
      </c>
      <c r="H16" s="3">
        <v>0</v>
      </c>
      <c r="I16" s="3">
        <v>20100</v>
      </c>
      <c r="J16" s="3"/>
      <c r="K16" s="3">
        <v>118000</v>
      </c>
      <c r="L16" s="3">
        <v>46900</v>
      </c>
      <c r="M16" s="3"/>
      <c r="N16" s="3">
        <v>164900</v>
      </c>
      <c r="O16" s="3">
        <v>0</v>
      </c>
      <c r="P16" s="1" t="s">
        <v>60</v>
      </c>
      <c r="Q16" s="2">
        <v>185000</v>
      </c>
      <c r="R16" s="3"/>
      <c r="S16" s="3"/>
      <c r="T16" s="5"/>
      <c r="U16" s="3"/>
      <c r="V16" s="28">
        <v>2316448</v>
      </c>
      <c r="W16" s="5"/>
      <c r="X16" s="3">
        <v>67000</v>
      </c>
      <c r="Y16" s="5"/>
      <c r="Z16" s="3">
        <v>20100</v>
      </c>
      <c r="AA16" s="3" t="s">
        <v>41</v>
      </c>
      <c r="AB16" s="3">
        <v>46900</v>
      </c>
      <c r="AC16" s="3">
        <v>20100</v>
      </c>
      <c r="AD16" s="2" t="s">
        <v>79</v>
      </c>
      <c r="AE16" s="2"/>
      <c r="AF16" s="3"/>
      <c r="AG16" s="3">
        <v>46900</v>
      </c>
      <c r="AH16" s="2"/>
      <c r="AI16" s="2" t="s">
        <v>48</v>
      </c>
    </row>
    <row r="17" spans="1:35" x14ac:dyDescent="0.25">
      <c r="A17" s="5">
        <v>9</v>
      </c>
      <c r="B17" s="1" t="s">
        <v>77</v>
      </c>
      <c r="C17" s="5" t="s">
        <v>51</v>
      </c>
      <c r="D17" s="13">
        <v>3610</v>
      </c>
      <c r="E17" s="6">
        <v>43571</v>
      </c>
      <c r="F17" s="5" t="s">
        <v>59</v>
      </c>
      <c r="G17" s="2">
        <v>3540000</v>
      </c>
      <c r="H17" s="3">
        <v>207000</v>
      </c>
      <c r="I17" s="3">
        <v>180000</v>
      </c>
      <c r="J17" s="3"/>
      <c r="K17" s="3">
        <v>2394900</v>
      </c>
      <c r="L17" s="3">
        <v>420000</v>
      </c>
      <c r="M17" s="3"/>
      <c r="N17" s="3">
        <v>2814900</v>
      </c>
      <c r="O17" s="3">
        <v>0</v>
      </c>
      <c r="P17" s="1" t="s">
        <v>61</v>
      </c>
      <c r="Q17" s="2">
        <v>3540000</v>
      </c>
      <c r="R17" s="3"/>
      <c r="S17" s="3"/>
      <c r="T17" s="5"/>
      <c r="U17" s="3"/>
      <c r="V17" s="28">
        <v>2330733</v>
      </c>
      <c r="W17" s="5"/>
      <c r="X17" s="3">
        <v>600000</v>
      </c>
      <c r="Y17" s="5"/>
      <c r="Z17" s="3">
        <v>180000</v>
      </c>
      <c r="AA17" s="3" t="s">
        <v>41</v>
      </c>
      <c r="AB17" s="3">
        <v>420000</v>
      </c>
      <c r="AC17" s="3">
        <v>180000</v>
      </c>
      <c r="AD17" s="2" t="s">
        <v>79</v>
      </c>
      <c r="AE17" s="2"/>
      <c r="AF17" s="3"/>
      <c r="AG17" s="3">
        <v>420000</v>
      </c>
      <c r="AH17" s="2"/>
      <c r="AI17" s="2" t="s">
        <v>48</v>
      </c>
    </row>
    <row r="18" spans="1:35" x14ac:dyDescent="0.25">
      <c r="A18" s="5">
        <v>10</v>
      </c>
      <c r="B18" s="1" t="s">
        <v>77</v>
      </c>
      <c r="C18" s="5" t="s">
        <v>51</v>
      </c>
      <c r="D18" s="13">
        <v>3623</v>
      </c>
      <c r="E18" s="6">
        <v>43571</v>
      </c>
      <c r="F18" s="5" t="s">
        <v>59</v>
      </c>
      <c r="G18" s="2">
        <v>10320000</v>
      </c>
      <c r="H18" s="3">
        <v>546600</v>
      </c>
      <c r="I18" s="3">
        <v>156000</v>
      </c>
      <c r="J18" s="3"/>
      <c r="K18" s="3">
        <v>9008400</v>
      </c>
      <c r="L18" s="3">
        <v>364000</v>
      </c>
      <c r="M18" s="3"/>
      <c r="N18" s="3">
        <v>9372400</v>
      </c>
      <c r="O18" s="3">
        <v>0</v>
      </c>
      <c r="P18" s="1" t="s">
        <v>62</v>
      </c>
      <c r="Q18" s="2">
        <v>10320000</v>
      </c>
      <c r="R18" s="3"/>
      <c r="S18" s="3"/>
      <c r="T18" s="5"/>
      <c r="U18" s="3"/>
      <c r="V18" s="28">
        <v>2318812</v>
      </c>
      <c r="W18" s="5"/>
      <c r="X18" s="3">
        <v>520000</v>
      </c>
      <c r="Y18" s="5"/>
      <c r="Z18" s="3">
        <v>156000</v>
      </c>
      <c r="AA18" s="3" t="s">
        <v>41</v>
      </c>
      <c r="AB18" s="3">
        <v>364000</v>
      </c>
      <c r="AC18" s="3">
        <v>156000</v>
      </c>
      <c r="AD18" s="2" t="s">
        <v>79</v>
      </c>
      <c r="AE18" s="2"/>
      <c r="AF18" s="3"/>
      <c r="AG18" s="3">
        <v>364000</v>
      </c>
      <c r="AH18" s="2"/>
      <c r="AI18" s="2" t="s">
        <v>48</v>
      </c>
    </row>
    <row r="19" spans="1:35" x14ac:dyDescent="0.25">
      <c r="A19" s="5">
        <v>11</v>
      </c>
      <c r="B19" s="1" t="s">
        <v>77</v>
      </c>
      <c r="C19" s="5" t="s">
        <v>51</v>
      </c>
      <c r="D19" s="13">
        <v>4650</v>
      </c>
      <c r="E19" s="6">
        <v>43606</v>
      </c>
      <c r="F19" s="5" t="s">
        <v>63</v>
      </c>
      <c r="G19" s="2">
        <v>1438910</v>
      </c>
      <c r="H19" s="3">
        <v>49800</v>
      </c>
      <c r="I19" s="3">
        <v>16669</v>
      </c>
      <c r="J19" s="3"/>
      <c r="K19" s="3">
        <v>1298962</v>
      </c>
      <c r="L19" s="3">
        <v>38894.799999999996</v>
      </c>
      <c r="M19" s="3"/>
      <c r="N19" s="3">
        <v>1337856.8</v>
      </c>
      <c r="O19" s="3">
        <v>0</v>
      </c>
      <c r="P19" s="1" t="s">
        <v>64</v>
      </c>
      <c r="Q19" s="2">
        <v>1438910</v>
      </c>
      <c r="R19" s="3"/>
      <c r="S19" s="3"/>
      <c r="T19" s="5"/>
      <c r="U19" s="3"/>
      <c r="V19" s="28">
        <v>2359867</v>
      </c>
      <c r="W19" s="5"/>
      <c r="X19" s="3">
        <v>55564</v>
      </c>
      <c r="Y19" s="5"/>
      <c r="Z19" s="3">
        <v>16669.200000000004</v>
      </c>
      <c r="AA19" s="3" t="s">
        <v>41</v>
      </c>
      <c r="AB19" s="3">
        <v>38894.799999999996</v>
      </c>
      <c r="AC19" s="3">
        <v>16669.200000000004</v>
      </c>
      <c r="AD19" s="2" t="s">
        <v>79</v>
      </c>
      <c r="AE19" s="2"/>
      <c r="AF19" s="3"/>
      <c r="AG19" s="3">
        <v>38894.799999999996</v>
      </c>
      <c r="AH19" s="2"/>
      <c r="AI19" s="2" t="s">
        <v>48</v>
      </c>
    </row>
    <row r="20" spans="1:35" x14ac:dyDescent="0.25">
      <c r="A20" s="5">
        <v>12</v>
      </c>
      <c r="B20" s="1" t="s">
        <v>77</v>
      </c>
      <c r="C20" s="5" t="s">
        <v>51</v>
      </c>
      <c r="D20" s="13">
        <v>7891</v>
      </c>
      <c r="E20" s="6">
        <v>43698</v>
      </c>
      <c r="F20" s="5" t="s">
        <v>65</v>
      </c>
      <c r="G20" s="2">
        <v>50000</v>
      </c>
      <c r="H20" s="3">
        <v>0</v>
      </c>
      <c r="I20" s="3">
        <v>7500</v>
      </c>
      <c r="J20" s="3"/>
      <c r="K20" s="3">
        <v>22250</v>
      </c>
      <c r="L20" s="3">
        <v>17500</v>
      </c>
      <c r="M20" s="3"/>
      <c r="N20" s="3">
        <v>39750</v>
      </c>
      <c r="O20" s="3">
        <v>0</v>
      </c>
      <c r="P20" s="1" t="s">
        <v>66</v>
      </c>
      <c r="Q20" s="2">
        <v>50000</v>
      </c>
      <c r="R20" s="3"/>
      <c r="S20" s="3"/>
      <c r="T20" s="5"/>
      <c r="U20" s="3"/>
      <c r="V20" s="28">
        <v>2480053</v>
      </c>
      <c r="W20" s="5"/>
      <c r="X20" s="3">
        <v>25000</v>
      </c>
      <c r="Y20" s="5"/>
      <c r="Z20" s="3">
        <v>7500</v>
      </c>
      <c r="AA20" s="3" t="s">
        <v>41</v>
      </c>
      <c r="AB20" s="3">
        <v>17500</v>
      </c>
      <c r="AC20" s="3">
        <v>7500</v>
      </c>
      <c r="AD20" s="2" t="s">
        <v>79</v>
      </c>
      <c r="AE20" s="2"/>
      <c r="AF20" s="3"/>
      <c r="AG20" s="3">
        <v>17500</v>
      </c>
      <c r="AH20" s="2"/>
      <c r="AI20" s="2" t="s">
        <v>48</v>
      </c>
    </row>
    <row r="21" spans="1:35" x14ac:dyDescent="0.25">
      <c r="A21" s="5">
        <v>13</v>
      </c>
      <c r="B21" s="1" t="s">
        <v>77</v>
      </c>
      <c r="C21" s="5" t="s">
        <v>51</v>
      </c>
      <c r="D21" s="13">
        <v>7949</v>
      </c>
      <c r="E21" s="6">
        <v>43698</v>
      </c>
      <c r="F21" s="5" t="s">
        <v>65</v>
      </c>
      <c r="G21" s="2">
        <v>1140000</v>
      </c>
      <c r="H21" s="3">
        <v>0</v>
      </c>
      <c r="I21" s="3">
        <v>85500</v>
      </c>
      <c r="J21" s="3"/>
      <c r="K21" s="3">
        <v>719550</v>
      </c>
      <c r="L21" s="3">
        <v>199500</v>
      </c>
      <c r="M21" s="3"/>
      <c r="N21" s="3">
        <v>919050</v>
      </c>
      <c r="O21" s="3">
        <v>0</v>
      </c>
      <c r="P21" s="1" t="s">
        <v>67</v>
      </c>
      <c r="Q21" s="2">
        <v>1140000</v>
      </c>
      <c r="R21" s="3"/>
      <c r="S21" s="3"/>
      <c r="T21" s="5"/>
      <c r="U21" s="3"/>
      <c r="V21" s="28">
        <v>2477506</v>
      </c>
      <c r="W21" s="5"/>
      <c r="X21" s="3">
        <v>285000</v>
      </c>
      <c r="Y21" s="5"/>
      <c r="Z21" s="3">
        <v>85500</v>
      </c>
      <c r="AA21" s="3" t="s">
        <v>41</v>
      </c>
      <c r="AB21" s="3">
        <v>199500</v>
      </c>
      <c r="AC21" s="3">
        <v>85500</v>
      </c>
      <c r="AD21" s="2" t="s">
        <v>79</v>
      </c>
      <c r="AE21" s="2"/>
      <c r="AF21" s="3"/>
      <c r="AG21" s="3">
        <v>199500</v>
      </c>
      <c r="AH21" s="2"/>
      <c r="AI21" s="2" t="s">
        <v>48</v>
      </c>
    </row>
    <row r="22" spans="1:35" x14ac:dyDescent="0.25">
      <c r="A22" s="5">
        <v>14</v>
      </c>
      <c r="B22" s="1" t="s">
        <v>77</v>
      </c>
      <c r="C22" s="5" t="s">
        <v>51</v>
      </c>
      <c r="D22" s="13">
        <v>9121</v>
      </c>
      <c r="E22" s="6">
        <v>43731</v>
      </c>
      <c r="F22" s="5" t="s">
        <v>68</v>
      </c>
      <c r="G22" s="2">
        <v>900000</v>
      </c>
      <c r="H22" s="3">
        <v>230500</v>
      </c>
      <c r="I22" s="3">
        <v>36000</v>
      </c>
      <c r="J22" s="3"/>
      <c r="K22" s="3">
        <v>533900</v>
      </c>
      <c r="L22" s="3">
        <v>84000</v>
      </c>
      <c r="M22" s="3"/>
      <c r="N22" s="3">
        <v>617900</v>
      </c>
      <c r="O22" s="3">
        <v>0</v>
      </c>
      <c r="P22" s="1" t="s">
        <v>69</v>
      </c>
      <c r="Q22" s="2">
        <v>900000</v>
      </c>
      <c r="R22" s="3"/>
      <c r="S22" s="3"/>
      <c r="T22" s="5"/>
      <c r="U22" s="3"/>
      <c r="V22" s="28">
        <v>2522593</v>
      </c>
      <c r="W22" s="5"/>
      <c r="X22" s="3">
        <v>120000</v>
      </c>
      <c r="Y22" s="5"/>
      <c r="Z22" s="3">
        <v>36000</v>
      </c>
      <c r="AA22" s="3" t="s">
        <v>41</v>
      </c>
      <c r="AB22" s="3">
        <v>84000</v>
      </c>
      <c r="AC22" s="3">
        <v>36000</v>
      </c>
      <c r="AD22" s="2" t="s">
        <v>79</v>
      </c>
      <c r="AE22" s="2"/>
      <c r="AF22" s="3"/>
      <c r="AG22" s="3">
        <v>84000</v>
      </c>
      <c r="AH22" s="2"/>
      <c r="AI22" s="2" t="s">
        <v>48</v>
      </c>
    </row>
    <row r="23" spans="1:35" x14ac:dyDescent="0.25">
      <c r="A23" s="5">
        <v>15</v>
      </c>
      <c r="B23" s="1" t="s">
        <v>77</v>
      </c>
      <c r="C23" s="5" t="s">
        <v>51</v>
      </c>
      <c r="D23" s="13">
        <v>11686</v>
      </c>
      <c r="E23" s="6">
        <v>43794</v>
      </c>
      <c r="F23" s="5" t="s">
        <v>70</v>
      </c>
      <c r="G23" s="2">
        <v>1040000</v>
      </c>
      <c r="H23" s="3">
        <v>66200</v>
      </c>
      <c r="I23" s="3">
        <v>78000</v>
      </c>
      <c r="J23" s="3"/>
      <c r="K23" s="3">
        <v>628000</v>
      </c>
      <c r="L23" s="3">
        <v>182000</v>
      </c>
      <c r="M23" s="3"/>
      <c r="N23" s="3">
        <v>810000</v>
      </c>
      <c r="O23" s="3">
        <v>0</v>
      </c>
      <c r="P23" s="1" t="s">
        <v>71</v>
      </c>
      <c r="Q23" s="2">
        <v>1040000</v>
      </c>
      <c r="R23" s="3"/>
      <c r="S23" s="3"/>
      <c r="T23" s="5"/>
      <c r="U23" s="3"/>
      <c r="V23" s="28">
        <v>2601403</v>
      </c>
      <c r="W23" s="5"/>
      <c r="X23" s="3">
        <v>260000</v>
      </c>
      <c r="Y23" s="5"/>
      <c r="Z23" s="3">
        <v>78000</v>
      </c>
      <c r="AA23" s="3" t="s">
        <v>41</v>
      </c>
      <c r="AB23" s="3">
        <v>182000</v>
      </c>
      <c r="AC23" s="3">
        <v>78000</v>
      </c>
      <c r="AD23" s="2" t="s">
        <v>79</v>
      </c>
      <c r="AE23" s="2"/>
      <c r="AF23" s="3"/>
      <c r="AG23" s="3">
        <v>182000</v>
      </c>
      <c r="AH23" s="2"/>
      <c r="AI23" s="2" t="s">
        <v>48</v>
      </c>
    </row>
    <row r="24" spans="1:35" x14ac:dyDescent="0.25">
      <c r="A24" s="5">
        <v>16</v>
      </c>
      <c r="B24" s="1" t="s">
        <v>77</v>
      </c>
      <c r="C24" s="5" t="s">
        <v>51</v>
      </c>
      <c r="D24" s="13">
        <v>11712</v>
      </c>
      <c r="E24" s="6">
        <v>43794</v>
      </c>
      <c r="F24" s="5" t="s">
        <v>70</v>
      </c>
      <c r="G24" s="2">
        <v>110000</v>
      </c>
      <c r="H24" s="3">
        <v>0</v>
      </c>
      <c r="I24" s="3">
        <v>4500</v>
      </c>
      <c r="J24" s="3"/>
      <c r="K24" s="3">
        <v>81350</v>
      </c>
      <c r="L24" s="3">
        <v>10500</v>
      </c>
      <c r="M24" s="3"/>
      <c r="N24" s="3">
        <v>91850</v>
      </c>
      <c r="O24" s="3">
        <v>0</v>
      </c>
      <c r="P24" s="1" t="s">
        <v>72</v>
      </c>
      <c r="Q24" s="2">
        <v>110000</v>
      </c>
      <c r="R24" s="3"/>
      <c r="S24" s="3"/>
      <c r="T24" s="5"/>
      <c r="U24" s="3"/>
      <c r="V24" s="28">
        <v>2593749</v>
      </c>
      <c r="W24" s="5"/>
      <c r="X24" s="3">
        <v>15000</v>
      </c>
      <c r="Y24" s="5"/>
      <c r="Z24" s="3">
        <v>4500</v>
      </c>
      <c r="AA24" s="3" t="s">
        <v>41</v>
      </c>
      <c r="AB24" s="3">
        <v>10500</v>
      </c>
      <c r="AC24" s="3">
        <v>4500</v>
      </c>
      <c r="AD24" s="2" t="s">
        <v>79</v>
      </c>
      <c r="AE24" s="2"/>
      <c r="AF24" s="3"/>
      <c r="AG24" s="3">
        <v>10500</v>
      </c>
      <c r="AH24" s="2"/>
      <c r="AI24" s="2" t="s">
        <v>48</v>
      </c>
    </row>
    <row r="25" spans="1:35" x14ac:dyDescent="0.25">
      <c r="A25" s="5">
        <v>17</v>
      </c>
      <c r="B25" s="1" t="s">
        <v>77</v>
      </c>
      <c r="C25" s="5" t="s">
        <v>51</v>
      </c>
      <c r="D25" s="13">
        <v>12791</v>
      </c>
      <c r="E25" s="6">
        <v>43818</v>
      </c>
      <c r="F25" s="5" t="s">
        <v>73</v>
      </c>
      <c r="G25" s="2">
        <v>375000</v>
      </c>
      <c r="H25" s="3">
        <v>0</v>
      </c>
      <c r="I25" s="3">
        <v>6300</v>
      </c>
      <c r="J25" s="3"/>
      <c r="K25" s="3">
        <v>354000</v>
      </c>
      <c r="L25" s="3">
        <v>14699.999999999998</v>
      </c>
      <c r="M25" s="3"/>
      <c r="N25" s="3">
        <v>368700</v>
      </c>
      <c r="O25" s="3">
        <v>0</v>
      </c>
      <c r="P25" s="1" t="s">
        <v>74</v>
      </c>
      <c r="Q25" s="2">
        <v>375000</v>
      </c>
      <c r="R25" s="3"/>
      <c r="S25" s="3"/>
      <c r="T25" s="5"/>
      <c r="U25" s="3"/>
      <c r="V25" s="28">
        <v>2636291</v>
      </c>
      <c r="W25" s="5"/>
      <c r="X25" s="3">
        <v>21000</v>
      </c>
      <c r="Y25" s="5"/>
      <c r="Z25" s="3">
        <v>6300.0000000000018</v>
      </c>
      <c r="AA25" s="3" t="s">
        <v>41</v>
      </c>
      <c r="AB25" s="3">
        <v>14699.999999999998</v>
      </c>
      <c r="AC25" s="3">
        <v>6300.0000000000018</v>
      </c>
      <c r="AD25" s="2" t="s">
        <v>80</v>
      </c>
      <c r="AE25" s="2"/>
      <c r="AF25" s="3"/>
      <c r="AG25" s="3">
        <v>14699.999999999998</v>
      </c>
      <c r="AH25" s="2"/>
      <c r="AI25" s="2" t="s">
        <v>48</v>
      </c>
    </row>
    <row r="26" spans="1:35" x14ac:dyDescent="0.25">
      <c r="X26" s="25">
        <f>SUM(X9:X25)</f>
        <v>2707564</v>
      </c>
      <c r="Z26" s="25">
        <f>SUM(Z9:Z25)</f>
        <v>812269.2</v>
      </c>
      <c r="AB26" s="25">
        <f>SUM(AB9:AB25)</f>
        <v>1895294.8</v>
      </c>
      <c r="AC26" s="25">
        <f>SUM(AC9:AC25)</f>
        <v>812269.2</v>
      </c>
      <c r="AG26" s="25">
        <f>SUM(AG9:AG25)</f>
        <v>1895294.8</v>
      </c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7A67F6-6B9E-42C7-AF08-EE2FC24964F9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fc59cac2-4a0b-49e5-b878-56577be82993"/>
    <ds:schemaRef ds:uri="http://schemas.microsoft.com/sharepoint/v3/fields"/>
    <ds:schemaRef ds:uri="b6565643-c00f-44ce-b5d1-532a85e4382c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