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3" l="1"/>
  <c r="AC19" i="3"/>
  <c r="AB19" i="3"/>
  <c r="Z19" i="3"/>
  <c r="X1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<sst xmlns="http://schemas.openxmlformats.org/spreadsheetml/2006/main" count="117" uniqueCount="74">
  <si>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</si>
  <si>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</si>
  <si>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</si>
  <si>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</si>
  <si>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</si>
  <si>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</si>
  <si>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</si>
  <si>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</si>
  <si>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</si>
  <si>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</si>
  <si>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</si>
  <si>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</si>
  <si>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</si>
  <si>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</si>
  <si>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</si>
  <si>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</si>
  <si>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</si>
  <si>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</si>
  <si>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</si>
  <si>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</si>
  <si>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</si>
  <si>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</si>
  <si>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</si>
  <si>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</si>
  <si>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</si>
  <si>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</si>
  <si>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</si>
  <si>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</si>
  <si>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</si>
  <si>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</si>
  <si>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</si>
  <si>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</si>
  <si>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</si>
  <si>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</si>
  <si>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</si>
  <si>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</si>
  <si>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</si>
  <si>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</si>
  <si>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</si>
  <si>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</si>
  <si>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</si>
  <si>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</si>
  <si>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</si>
  <si>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 xml:space="preserve">EPS SURAMERICANA S.A.  </t>
  </si>
  <si>
    <t>NIT:</t>
  </si>
  <si>
    <t>SGC</t>
  </si>
  <si>
    <t>2015/04/10</t>
  </si>
  <si>
    <t>SGC950</t>
  </si>
  <si>
    <t/>
  </si>
  <si>
    <t>2015/06/10</t>
  </si>
  <si>
    <t>SGC1019</t>
  </si>
  <si>
    <t>2016/04/14</t>
  </si>
  <si>
    <t>SGC1384</t>
  </si>
  <si>
    <t>SCG</t>
  </si>
  <si>
    <t>2017/09/20</t>
  </si>
  <si>
    <t>SCG525</t>
  </si>
  <si>
    <t>2017/12/20</t>
  </si>
  <si>
    <t>SCG680</t>
  </si>
  <si>
    <t>2018/04/01</t>
  </si>
  <si>
    <t>SCG805</t>
  </si>
  <si>
    <t>2018/11/19</t>
  </si>
  <si>
    <t>SCG1119</t>
  </si>
  <si>
    <t>2019/07/16</t>
  </si>
  <si>
    <t xml:space="preserve"> 197</t>
  </si>
  <si>
    <t>2019/08/20</t>
  </si>
  <si>
    <t xml:space="preserve"> 295</t>
  </si>
  <si>
    <t>SCGU</t>
  </si>
  <si>
    <t>2019/11/20</t>
  </si>
  <si>
    <t>SCGU526</t>
  </si>
  <si>
    <t>Conciliacion pagada 2020-08-20</t>
  </si>
  <si>
    <t>UNIDAD DE HEMATOLOGIA Y ONCOLOGIA DE SANTANDER SAS</t>
  </si>
  <si>
    <t>EVENTO</t>
  </si>
  <si>
    <t>FINIRC 002</t>
  </si>
  <si>
    <t>FINIRS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</si>
</sst>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abSelected="1" zoomScale="98" zoomScaleNormal="98" workbookViewId="0">
      <selection activeCell="B9" sqref="B9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10.28515625" bestFit="1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2.5703125" bestFit="1" customWidth="1"/>
    <col min="32" max="32" width="10.5703125" bestFit="1" customWidth="1"/>
    <col min="33" max="33" width="12.42578125" bestFit="1" customWidth="1"/>
    <col min="34" max="34" width="13.5703125" bestFit="1" customWidth="1"/>
    <col min="35" max="35" width="23.85546875" bestFit="1" customWidth="1"/>
  </cols>
  <sheetData>
    <row r="1" spans="1:36" x14ac:dyDescent="0.25">
      <c r="A1" s="19" t="s">
        <v>0</v>
      </c>
    </row>
    <row r="2" spans="1:36" x14ac:dyDescent="0.25">
      <c r="A2" s="19" t="s">
        <v>1</v>
      </c>
      <c r="B2" t="s">
        <v>43</v>
      </c>
      <c r="F2" s="19" t="s">
        <v>44</v>
      </c>
      <c r="G2">
        <v>800088702</v>
      </c>
    </row>
    <row r="3" spans="1:36" x14ac:dyDescent="0.25">
      <c r="A3" s="19" t="s">
        <v>2</v>
      </c>
      <c r="B3" t="s">
        <v>70</v>
      </c>
      <c r="F3" s="19" t="s">
        <v>44</v>
      </c>
      <c r="G3">
        <v>900373690</v>
      </c>
    </row>
    <row r="4" spans="1:36" x14ac:dyDescent="0.25">
      <c r="A4" s="19" t="s">
        <v>3</v>
      </c>
      <c r="E4" s="18">
        <v>43921</v>
      </c>
    </row>
    <row r="5" spans="1:36" x14ac:dyDescent="0.25">
      <c r="A5" s="19" t="s">
        <v>4</v>
      </c>
      <c r="E5" s="18">
        <v>44063</v>
      </c>
    </row>
    <row r="6" spans="1:36" ht="15.75" thickBot="1" x14ac:dyDescent="0.3"/>
    <row r="7" spans="1:36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6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6" x14ac:dyDescent="0.25">
      <c r="A9" s="4">
        <v>1</v>
      </c>
      <c r="B9" s="1" t="s">
        <v>71</v>
      </c>
      <c r="C9" s="4" t="s">
        <v>45</v>
      </c>
      <c r="D9" s="4">
        <v>950</v>
      </c>
      <c r="E9" s="5">
        <v>42103</v>
      </c>
      <c r="F9" s="4" t="s">
        <v>46</v>
      </c>
      <c r="G9" s="2">
        <v>5676514</v>
      </c>
      <c r="H9" s="3">
        <v>64419</v>
      </c>
      <c r="I9" s="3">
        <v>132540</v>
      </c>
      <c r="J9" s="3">
        <v>0</v>
      </c>
      <c r="K9" s="3">
        <v>5039427</v>
      </c>
      <c r="L9" s="3">
        <v>309260</v>
      </c>
      <c r="M9" s="3">
        <v>0</v>
      </c>
      <c r="N9" s="3">
        <v>5348687</v>
      </c>
      <c r="O9" s="3">
        <v>0</v>
      </c>
      <c r="P9" s="16" t="s">
        <v>47</v>
      </c>
      <c r="Q9" s="3">
        <v>5676514</v>
      </c>
      <c r="R9" s="2"/>
      <c r="S9" s="3"/>
      <c r="T9" s="3"/>
      <c r="U9" s="4"/>
      <c r="V9" s="16">
        <v>1185425</v>
      </c>
      <c r="W9" s="2"/>
      <c r="X9" s="3">
        <v>441800</v>
      </c>
      <c r="Y9" s="3"/>
      <c r="Z9" s="3">
        <v>132540</v>
      </c>
      <c r="AA9" s="3" t="s">
        <v>48</v>
      </c>
      <c r="AB9" s="3">
        <v>309260</v>
      </c>
      <c r="AC9" s="3">
        <v>132540</v>
      </c>
      <c r="AD9" s="3" t="s">
        <v>72</v>
      </c>
      <c r="AE9" s="2"/>
      <c r="AF9" s="2"/>
      <c r="AG9" s="3">
        <v>309260</v>
      </c>
      <c r="AH9" s="3"/>
      <c r="AI9" s="2" t="s">
        <v>69</v>
      </c>
      <c r="AJ9" t="s">
        <v>42</v>
      </c>
    </row>
    <row r="10" spans="1:36" x14ac:dyDescent="0.25">
      <c r="A10" s="4">
        <v>2</v>
      </c>
      <c r="B10" s="1" t="s">
        <v>71</v>
      </c>
      <c r="C10" s="4" t="s">
        <v>45</v>
      </c>
      <c r="D10" s="4">
        <v>1019</v>
      </c>
      <c r="E10" s="5">
        <v>42164</v>
      </c>
      <c r="F10" s="4" t="s">
        <v>49</v>
      </c>
      <c r="G10" s="2">
        <v>3765232</v>
      </c>
      <c r="H10" s="3">
        <v>0</v>
      </c>
      <c r="I10" s="3">
        <v>537847</v>
      </c>
      <c r="J10" s="3">
        <v>0</v>
      </c>
      <c r="K10" s="3">
        <v>1923100</v>
      </c>
      <c r="L10" s="3">
        <v>1254975.3999999999</v>
      </c>
      <c r="M10" s="3">
        <v>0</v>
      </c>
      <c r="N10" s="3">
        <v>3178075.4</v>
      </c>
      <c r="O10" s="3">
        <v>0</v>
      </c>
      <c r="P10" s="16" t="s">
        <v>50</v>
      </c>
      <c r="Q10" s="3">
        <v>3765232</v>
      </c>
      <c r="R10" s="2"/>
      <c r="S10" s="3"/>
      <c r="T10" s="3"/>
      <c r="U10" s="4"/>
      <c r="V10" s="16">
        <v>1232830</v>
      </c>
      <c r="W10" s="2"/>
      <c r="X10" s="3">
        <v>1792822</v>
      </c>
      <c r="Y10" s="3"/>
      <c r="Z10" s="3">
        <v>537846.60000000009</v>
      </c>
      <c r="AA10" s="3" t="s">
        <v>48</v>
      </c>
      <c r="AB10" s="3">
        <v>1254975.3999999999</v>
      </c>
      <c r="AC10" s="3">
        <v>537846.60000000009</v>
      </c>
      <c r="AD10" s="3" t="s">
        <v>72</v>
      </c>
      <c r="AE10" s="2"/>
      <c r="AF10" s="2"/>
      <c r="AG10" s="3">
        <v>1254975.3999999999</v>
      </c>
      <c r="AH10" s="3"/>
      <c r="AI10" s="2" t="s">
        <v>69</v>
      </c>
    </row>
    <row r="11" spans="1:36" x14ac:dyDescent="0.25">
      <c r="A11" s="4">
        <v>3</v>
      </c>
      <c r="B11" s="1" t="s">
        <v>71</v>
      </c>
      <c r="C11" s="4" t="s">
        <v>45</v>
      </c>
      <c r="D11" s="4">
        <v>1384</v>
      </c>
      <c r="E11" s="5">
        <v>42474</v>
      </c>
      <c r="F11" s="4" t="s">
        <v>51</v>
      </c>
      <c r="G11" s="2">
        <v>28437527</v>
      </c>
      <c r="H11" s="3">
        <v>0</v>
      </c>
      <c r="I11" s="3">
        <v>1673492</v>
      </c>
      <c r="J11" s="3">
        <v>0</v>
      </c>
      <c r="K11" s="3">
        <v>21540356</v>
      </c>
      <c r="L11" s="3">
        <v>3903576.5999999996</v>
      </c>
      <c r="M11" s="3">
        <v>0</v>
      </c>
      <c r="N11" s="3">
        <v>25443932.600000001</v>
      </c>
      <c r="O11" s="3">
        <v>0</v>
      </c>
      <c r="P11" s="16" t="s">
        <v>52</v>
      </c>
      <c r="Q11" s="3">
        <v>28437527</v>
      </c>
      <c r="R11" s="2"/>
      <c r="S11" s="3"/>
      <c r="T11" s="3"/>
      <c r="U11" s="4"/>
      <c r="V11" s="16">
        <v>1420807</v>
      </c>
      <c r="W11" s="2"/>
      <c r="X11" s="3">
        <v>5576538</v>
      </c>
      <c r="Y11" s="3"/>
      <c r="Z11" s="3">
        <v>1672961.4000000004</v>
      </c>
      <c r="AA11" s="3" t="s">
        <v>48</v>
      </c>
      <c r="AB11" s="3">
        <v>3903576.5999999996</v>
      </c>
      <c r="AC11" s="3">
        <v>1672961.4000000004</v>
      </c>
      <c r="AD11" s="3" t="s">
        <v>72</v>
      </c>
      <c r="AE11" s="2"/>
      <c r="AF11" s="2"/>
      <c r="AG11" s="3">
        <v>3903576.5999999996</v>
      </c>
      <c r="AH11" s="3"/>
      <c r="AI11" s="2" t="s">
        <v>69</v>
      </c>
    </row>
    <row r="12" spans="1:36" x14ac:dyDescent="0.25">
      <c r="A12" s="4">
        <v>4</v>
      </c>
      <c r="B12" s="1" t="s">
        <v>71</v>
      </c>
      <c r="C12" s="4" t="s">
        <v>53</v>
      </c>
      <c r="D12" s="4">
        <v>525</v>
      </c>
      <c r="E12" s="5">
        <v>42998</v>
      </c>
      <c r="F12" s="4" t="s">
        <v>54</v>
      </c>
      <c r="G12" s="2">
        <v>4817576</v>
      </c>
      <c r="H12" s="3">
        <v>0</v>
      </c>
      <c r="I12" s="3">
        <v>136993</v>
      </c>
      <c r="J12" s="3">
        <v>0</v>
      </c>
      <c r="K12" s="3">
        <v>4070397</v>
      </c>
      <c r="L12" s="3">
        <v>319650.09999999998</v>
      </c>
      <c r="M12" s="3">
        <v>0</v>
      </c>
      <c r="N12" s="3">
        <v>4390047.0999999996</v>
      </c>
      <c r="O12" s="3">
        <v>0</v>
      </c>
      <c r="P12" s="16" t="s">
        <v>55</v>
      </c>
      <c r="Q12" s="3">
        <v>4817576</v>
      </c>
      <c r="R12" s="2"/>
      <c r="S12" s="3"/>
      <c r="T12" s="3"/>
      <c r="U12" s="4"/>
      <c r="V12" s="16">
        <v>1824672</v>
      </c>
      <c r="W12" s="2"/>
      <c r="X12" s="3">
        <v>456643</v>
      </c>
      <c r="Y12" s="3"/>
      <c r="Z12" s="3">
        <v>136992.90000000002</v>
      </c>
      <c r="AA12" s="3" t="s">
        <v>48</v>
      </c>
      <c r="AB12" s="3">
        <v>319650.09999999998</v>
      </c>
      <c r="AC12" s="3">
        <v>136992.90000000002</v>
      </c>
      <c r="AD12" s="3" t="s">
        <v>72</v>
      </c>
      <c r="AE12" s="2"/>
      <c r="AF12" s="2"/>
      <c r="AG12" s="3">
        <v>319650.09999999998</v>
      </c>
      <c r="AH12" s="3"/>
      <c r="AI12" s="2" t="s">
        <v>69</v>
      </c>
    </row>
    <row r="13" spans="1:36" x14ac:dyDescent="0.25">
      <c r="A13" s="4">
        <v>5</v>
      </c>
      <c r="B13" s="1" t="s">
        <v>71</v>
      </c>
      <c r="C13" s="4" t="s">
        <v>53</v>
      </c>
      <c r="D13" s="4">
        <v>680</v>
      </c>
      <c r="E13" s="5">
        <v>43089</v>
      </c>
      <c r="F13" s="4" t="s">
        <v>56</v>
      </c>
      <c r="G13" s="2">
        <v>20939822</v>
      </c>
      <c r="H13" s="3">
        <v>0</v>
      </c>
      <c r="I13" s="3">
        <v>304388</v>
      </c>
      <c r="J13" s="3">
        <v>0</v>
      </c>
      <c r="K13" s="3">
        <v>18829308</v>
      </c>
      <c r="L13" s="3">
        <v>710238.89999999991</v>
      </c>
      <c r="M13" s="3">
        <v>0</v>
      </c>
      <c r="N13" s="3">
        <v>19539546.899999999</v>
      </c>
      <c r="O13" s="3">
        <v>0</v>
      </c>
      <c r="P13" s="16" t="s">
        <v>57</v>
      </c>
      <c r="Q13" s="3">
        <v>20939822</v>
      </c>
      <c r="R13" s="2"/>
      <c r="S13" s="3"/>
      <c r="T13" s="3"/>
      <c r="U13" s="4"/>
      <c r="V13" s="16">
        <v>1900231</v>
      </c>
      <c r="W13" s="2"/>
      <c r="X13" s="3">
        <v>1014627</v>
      </c>
      <c r="Y13" s="3"/>
      <c r="Z13" s="3">
        <v>304388.10000000009</v>
      </c>
      <c r="AA13" s="3" t="s">
        <v>48</v>
      </c>
      <c r="AB13" s="3">
        <v>710238.89999999991</v>
      </c>
      <c r="AC13" s="3">
        <v>304388.10000000009</v>
      </c>
      <c r="AD13" s="3" t="s">
        <v>72</v>
      </c>
      <c r="AE13" s="2"/>
      <c r="AF13" s="2"/>
      <c r="AG13" s="3">
        <v>710238.89999999991</v>
      </c>
      <c r="AH13" s="3"/>
      <c r="AI13" s="2" t="s">
        <v>69</v>
      </c>
    </row>
    <row r="14" spans="1:36" x14ac:dyDescent="0.25">
      <c r="A14" s="4">
        <v>6</v>
      </c>
      <c r="B14" s="1" t="s">
        <v>71</v>
      </c>
      <c r="C14" s="4" t="s">
        <v>53</v>
      </c>
      <c r="D14" s="4">
        <v>805</v>
      </c>
      <c r="E14" s="5">
        <v>43191</v>
      </c>
      <c r="F14" s="4" t="s">
        <v>58</v>
      </c>
      <c r="G14" s="2">
        <v>4516452</v>
      </c>
      <c r="H14" s="3">
        <v>0</v>
      </c>
      <c r="I14" s="3">
        <v>378442</v>
      </c>
      <c r="J14" s="3">
        <v>0</v>
      </c>
      <c r="K14" s="3">
        <v>3173604</v>
      </c>
      <c r="L14" s="3">
        <v>883031.1</v>
      </c>
      <c r="M14" s="3">
        <v>0</v>
      </c>
      <c r="N14" s="3">
        <v>4056635.1</v>
      </c>
      <c r="O14" s="3">
        <v>0</v>
      </c>
      <c r="P14" s="16" t="s">
        <v>59</v>
      </c>
      <c r="Q14" s="3">
        <v>4516452</v>
      </c>
      <c r="R14" s="2"/>
      <c r="S14" s="3"/>
      <c r="T14" s="3"/>
      <c r="U14" s="4"/>
      <c r="V14" s="16">
        <v>1960014</v>
      </c>
      <c r="W14" s="2"/>
      <c r="X14" s="3">
        <v>1261473</v>
      </c>
      <c r="Y14" s="3"/>
      <c r="Z14" s="3">
        <v>378441.9</v>
      </c>
      <c r="AA14" s="3" t="s">
        <v>48</v>
      </c>
      <c r="AB14" s="3">
        <v>883031.1</v>
      </c>
      <c r="AC14" s="3">
        <v>378441.9</v>
      </c>
      <c r="AD14" s="3" t="s">
        <v>72</v>
      </c>
      <c r="AE14" s="2"/>
      <c r="AF14" s="2"/>
      <c r="AG14" s="3">
        <v>883031.1</v>
      </c>
      <c r="AH14" s="3"/>
      <c r="AI14" s="2" t="s">
        <v>69</v>
      </c>
    </row>
    <row r="15" spans="1:36" x14ac:dyDescent="0.25">
      <c r="A15" s="4">
        <v>7</v>
      </c>
      <c r="B15" s="1" t="s">
        <v>71</v>
      </c>
      <c r="C15" s="4" t="s">
        <v>53</v>
      </c>
      <c r="D15" s="4">
        <v>1119</v>
      </c>
      <c r="E15" s="5">
        <v>43423</v>
      </c>
      <c r="F15" s="4" t="s">
        <v>60</v>
      </c>
      <c r="G15" s="2">
        <v>2286015</v>
      </c>
      <c r="H15" s="3">
        <v>0</v>
      </c>
      <c r="I15" s="3">
        <v>299561</v>
      </c>
      <c r="J15" s="3">
        <v>0</v>
      </c>
      <c r="K15" s="3">
        <v>1255292</v>
      </c>
      <c r="L15" s="3">
        <v>698975.2</v>
      </c>
      <c r="M15" s="3">
        <v>0</v>
      </c>
      <c r="N15" s="3">
        <v>1954267.2</v>
      </c>
      <c r="O15" s="3">
        <v>0</v>
      </c>
      <c r="P15" s="16" t="s">
        <v>61</v>
      </c>
      <c r="Q15" s="3">
        <v>2286015</v>
      </c>
      <c r="R15" s="2"/>
      <c r="S15" s="3"/>
      <c r="T15" s="3"/>
      <c r="U15" s="4"/>
      <c r="V15" s="16">
        <v>2163905</v>
      </c>
      <c r="W15" s="2"/>
      <c r="X15" s="3">
        <v>998536</v>
      </c>
      <c r="Y15" s="3"/>
      <c r="Z15" s="3">
        <v>299560.80000000005</v>
      </c>
      <c r="AA15" s="3" t="s">
        <v>48</v>
      </c>
      <c r="AB15" s="3">
        <v>698975.2</v>
      </c>
      <c r="AC15" s="3">
        <v>299560.80000000005</v>
      </c>
      <c r="AD15" s="3" t="s">
        <v>73</v>
      </c>
      <c r="AE15" s="2"/>
      <c r="AF15" s="2"/>
      <c r="AG15" s="3">
        <v>698975.2</v>
      </c>
      <c r="AH15" s="3"/>
      <c r="AI15" s="2" t="s">
        <v>69</v>
      </c>
    </row>
    <row r="16" spans="1:36" x14ac:dyDescent="0.25">
      <c r="A16" s="4">
        <v>8</v>
      </c>
      <c r="B16" s="1" t="s">
        <v>71</v>
      </c>
      <c r="C16" s="4" t="s">
        <v>42</v>
      </c>
      <c r="D16" s="4">
        <v>197</v>
      </c>
      <c r="E16" s="5">
        <v>43662</v>
      </c>
      <c r="F16" s="4" t="s">
        <v>62</v>
      </c>
      <c r="G16" s="2">
        <v>7388334</v>
      </c>
      <c r="H16" s="3">
        <v>105100</v>
      </c>
      <c r="I16" s="3">
        <v>144014</v>
      </c>
      <c r="J16" s="3">
        <v>0</v>
      </c>
      <c r="K16" s="3">
        <v>6426379</v>
      </c>
      <c r="L16" s="3">
        <v>336033.6</v>
      </c>
      <c r="M16" s="3">
        <v>0</v>
      </c>
      <c r="N16" s="3">
        <v>6762412.5999999996</v>
      </c>
      <c r="O16" s="3">
        <v>0</v>
      </c>
      <c r="P16" s="16" t="s">
        <v>63</v>
      </c>
      <c r="Q16" s="3">
        <v>7388334</v>
      </c>
      <c r="R16" s="2"/>
      <c r="S16" s="3"/>
      <c r="T16" s="3"/>
      <c r="U16" s="4"/>
      <c r="V16" s="16">
        <v>2432647</v>
      </c>
      <c r="W16" s="2"/>
      <c r="X16" s="3">
        <v>480048</v>
      </c>
      <c r="Y16" s="3"/>
      <c r="Z16" s="3">
        <v>144014.40000000002</v>
      </c>
      <c r="AA16" s="3" t="s">
        <v>48</v>
      </c>
      <c r="AB16" s="3">
        <v>336033.6</v>
      </c>
      <c r="AC16" s="3">
        <v>144014.40000000002</v>
      </c>
      <c r="AD16" s="3" t="s">
        <v>72</v>
      </c>
      <c r="AE16" s="2"/>
      <c r="AF16" s="2"/>
      <c r="AG16" s="3">
        <v>336033.6</v>
      </c>
      <c r="AH16" s="3"/>
      <c r="AI16" s="2" t="s">
        <v>69</v>
      </c>
    </row>
    <row r="17" spans="1:35" x14ac:dyDescent="0.25">
      <c r="A17" s="4">
        <v>9</v>
      </c>
      <c r="B17" s="1" t="s">
        <v>71</v>
      </c>
      <c r="C17" s="4" t="s">
        <v>42</v>
      </c>
      <c r="D17" s="4">
        <v>295</v>
      </c>
      <c r="E17" s="5">
        <v>43693</v>
      </c>
      <c r="F17" s="4" t="s">
        <v>64</v>
      </c>
      <c r="G17" s="2">
        <v>9114812</v>
      </c>
      <c r="H17" s="3">
        <v>0</v>
      </c>
      <c r="I17" s="3">
        <v>472652</v>
      </c>
      <c r="J17" s="3">
        <v>0</v>
      </c>
      <c r="K17" s="3">
        <v>7124643</v>
      </c>
      <c r="L17" s="3">
        <v>1102853.5</v>
      </c>
      <c r="M17" s="3">
        <v>0</v>
      </c>
      <c r="N17" s="3">
        <v>8227496.5</v>
      </c>
      <c r="O17" s="3">
        <v>0</v>
      </c>
      <c r="P17" s="16" t="s">
        <v>65</v>
      </c>
      <c r="Q17" s="3">
        <v>9114812</v>
      </c>
      <c r="R17" s="2"/>
      <c r="S17" s="3"/>
      <c r="T17" s="3"/>
      <c r="U17" s="4"/>
      <c r="V17" s="16">
        <v>2473265</v>
      </c>
      <c r="W17" s="2"/>
      <c r="X17" s="3">
        <v>1575505</v>
      </c>
      <c r="Y17" s="3"/>
      <c r="Z17" s="3">
        <v>472651.5</v>
      </c>
      <c r="AA17" s="3" t="s">
        <v>48</v>
      </c>
      <c r="AB17" s="3">
        <v>1102853.5</v>
      </c>
      <c r="AC17" s="3">
        <v>472651.5</v>
      </c>
      <c r="AD17" s="3" t="s">
        <v>72</v>
      </c>
      <c r="AE17" s="2"/>
      <c r="AF17" s="2"/>
      <c r="AG17" s="3">
        <v>1102853.5</v>
      </c>
      <c r="AH17" s="3"/>
      <c r="AI17" s="2" t="s">
        <v>69</v>
      </c>
    </row>
    <row r="18" spans="1:35" x14ac:dyDescent="0.25">
      <c r="A18" s="4">
        <v>10</v>
      </c>
      <c r="B18" s="1" t="s">
        <v>71</v>
      </c>
      <c r="C18" s="4" t="s">
        <v>66</v>
      </c>
      <c r="D18" s="4">
        <v>526</v>
      </c>
      <c r="E18" s="5">
        <v>43788</v>
      </c>
      <c r="F18" s="4" t="s">
        <v>67</v>
      </c>
      <c r="G18" s="2">
        <v>18136916</v>
      </c>
      <c r="H18" s="3">
        <v>349268</v>
      </c>
      <c r="I18" s="3">
        <v>763350</v>
      </c>
      <c r="J18" s="3">
        <v>0</v>
      </c>
      <c r="K18" s="3">
        <v>14317278</v>
      </c>
      <c r="L18" s="3">
        <v>1781150</v>
      </c>
      <c r="M18" s="3">
        <v>0</v>
      </c>
      <c r="N18" s="3">
        <v>16098428</v>
      </c>
      <c r="O18" s="3">
        <v>0</v>
      </c>
      <c r="P18" s="16" t="s">
        <v>68</v>
      </c>
      <c r="Q18" s="3">
        <v>18136916</v>
      </c>
      <c r="R18" s="2"/>
      <c r="S18" s="3"/>
      <c r="T18" s="3"/>
      <c r="U18" s="4"/>
      <c r="V18" s="16">
        <v>2590190</v>
      </c>
      <c r="W18" s="2"/>
      <c r="X18" s="3">
        <v>2544500</v>
      </c>
      <c r="Y18" s="3"/>
      <c r="Z18" s="3">
        <v>763350</v>
      </c>
      <c r="AA18" s="3" t="s">
        <v>48</v>
      </c>
      <c r="AB18" s="3">
        <v>1781150</v>
      </c>
      <c r="AC18" s="3">
        <v>763350</v>
      </c>
      <c r="AD18" s="3" t="s">
        <v>72</v>
      </c>
      <c r="AE18" s="2"/>
      <c r="AF18" s="2"/>
      <c r="AG18" s="3">
        <v>1781150</v>
      </c>
      <c r="AH18" s="3"/>
      <c r="AI18" s="2" t="s">
        <v>69</v>
      </c>
    </row>
    <row r="19" spans="1:35" x14ac:dyDescent="0.25">
      <c r="X19" s="26">
        <f>SUM(X9:X18)</f>
        <v>16142492</v>
      </c>
      <c r="Z19" s="26">
        <f>SUM(Z9:Z18)</f>
        <v>4842747.5999999996</v>
      </c>
      <c r="AB19" s="26">
        <f>SUM(AB9:AB18)</f>
        <v>11299744.4</v>
      </c>
      <c r="AC19" s="26">
        <f>SUM(AC9:AC18)</f>
        <v>4842747.5999999996</v>
      </c>
      <c r="AG19" s="26">
        <f>SUM(AG9:AG18)</f>
        <v>11299744.4</v>
      </c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8ABD6AD-A215-496B-9FF6-9EAA404561EC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b6565643-c00f-44ce-b5d1-532a85e4382c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fc59cac2-4a0b-49e5-b878-56577be82993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