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0490" windowHeight="7470"/>
  </bookViews>
  <sheets>
    <sheet name="AIFT010" sheetId="3" r:id="rId1"/>
  </sheets>
  <definedNames>
    <definedName name="_xlnm._FilterDatabase" localSheetId="0" hidden="1">AIFT010!$A$8:$AJ$97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8" i="3" l="1"/>
  <c r="AD98" i="3"/>
  <c r="AC98" i="3"/>
  <c r="AA98" i="3"/>
  <c r="Y98" i="3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" i="3"/>
  <c r="Q97" i="3" l="1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<sst xmlns="http://schemas.openxmlformats.org/spreadsheetml/2006/main" count="401" uniqueCount="50">
  <si>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</si>
  <si>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</si>
  <si>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</si>
  <si>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</si>
  <si>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</si>
  <si>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</si>
  <si>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</si>
  <si>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</si>
  <si>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</si>
  <si>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</si>
  <si>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</si>
  <si>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</si>
  <si>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</si>
  <si>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</si>
  <si>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</si>
  <si>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</si>
  <si>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</si>
  <si>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</si>
  <si>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</si>
  <si>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</si>
  <si>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</si>
  <si>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</si>
  <si>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</si>
  <si>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</si>
  <si>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</si>
  <si>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</si>
  <si>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</si>
  <si>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</si>
  <si>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</si>
  <si>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</si>
  <si>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</si>
  <si>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</si>
  <si>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</si>
  <si>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</si>
  <si>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</si>
  <si>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</si>
  <si>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</si>
  <si>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</si>
  <si>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</si>
  <si>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</si>
  <si>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</si>
  <si>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</si>
  <si>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CX</t>
  </si>
  <si>
    <t>1CX</t>
  </si>
  <si>
    <t xml:space="preserve"> </t>
  </si>
  <si>
    <t>EPS Y MEDICINA PREPAGADA SURAMERICANA S.A. NIT 800.088.702-2</t>
  </si>
  <si>
    <t>CENTRO DERMATOLOGICO DE CALI SAS NIT 900124603-9</t>
  </si>
  <si>
    <t>CONCILIACION PAGADA 2020/12/30</t>
  </si>
  <si>
    <t>FINIRC-31032020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</si>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</sst>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4" fontId="0" fillId="0" borderId="0" xfId="0" applyNumberFormat="1"/>
    <xf numFmtId="3" fontId="0" fillId="0" borderId="0" xfId="0" applyNumberFormat="1"/>
    <xf numFmtId="1" fontId="4" fillId="0" borderId="1" xfId="0" applyNumberFormat="1" applyFont="1" applyFill="1" applyBorder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5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8"/>
  <sheetViews>
    <sheetView tabSelected="1" zoomScale="98" zoomScaleNormal="98" workbookViewId="0">
      <selection activeCell="B12" sqref="B12"/>
    </sheetView>
  </sheetViews>
  <sheetFormatPr baseColWidth="10" defaultRowHeight="15" x14ac:dyDescent="0.25"/>
  <cols>
    <col min="2" max="2" width="14.7109375" customWidth="1"/>
    <col min="3" max="3" width="10.42578125" bestFit="1" customWidth="1"/>
    <col min="4" max="4" width="11.1406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13.710937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7109375" bestFit="1" customWidth="1"/>
  </cols>
  <sheetData>
    <row r="1" spans="1:36" x14ac:dyDescent="0.25">
      <c r="A1" s="21" t="s">
        <v>28</v>
      </c>
      <c r="B1" s="21"/>
      <c r="C1" s="21"/>
      <c r="D1" s="21"/>
    </row>
    <row r="2" spans="1:36" x14ac:dyDescent="0.25">
      <c r="A2" s="4" t="s">
        <v>3</v>
      </c>
      <c r="B2" s="21" t="s">
        <v>45</v>
      </c>
      <c r="C2" s="21"/>
      <c r="D2" s="21"/>
      <c r="E2" s="21"/>
      <c r="F2" s="21"/>
    </row>
    <row r="3" spans="1:36" x14ac:dyDescent="0.25">
      <c r="A3" s="4" t="s">
        <v>4</v>
      </c>
      <c r="B3" s="21" t="s">
        <v>46</v>
      </c>
      <c r="C3" s="21"/>
      <c r="D3" s="21"/>
      <c r="E3" s="21"/>
      <c r="F3" s="21"/>
    </row>
    <row r="4" spans="1:36" x14ac:dyDescent="0.25">
      <c r="A4" s="21" t="s">
        <v>5</v>
      </c>
      <c r="B4" s="21"/>
      <c r="C4" s="21"/>
      <c r="D4" s="18">
        <v>43921</v>
      </c>
    </row>
    <row r="5" spans="1:36" x14ac:dyDescent="0.25">
      <c r="A5" s="21" t="s">
        <v>6</v>
      </c>
      <c r="B5" s="21"/>
      <c r="D5" s="18">
        <v>44195</v>
      </c>
    </row>
    <row r="6" spans="1:36" ht="15.75" thickBot="1" x14ac:dyDescent="0.3"/>
    <row r="7" spans="1:36" ht="15.75" customHeight="1" thickBot="1" x14ac:dyDescent="0.3">
      <c r="A7" s="25" t="s">
        <v>41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2" t="s">
        <v>23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6" ht="56.25" x14ac:dyDescent="0.25">
      <c r="A8" s="10" t="s">
        <v>7</v>
      </c>
      <c r="B8" s="11" t="s">
        <v>16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5" t="s">
        <v>29</v>
      </c>
      <c r="Q8" s="14" t="s">
        <v>37</v>
      </c>
      <c r="R8" s="15" t="s">
        <v>10</v>
      </c>
      <c r="S8" s="15" t="s">
        <v>9</v>
      </c>
      <c r="T8" s="15" t="s">
        <v>14</v>
      </c>
      <c r="U8" s="16" t="s">
        <v>20</v>
      </c>
      <c r="V8" s="15" t="s">
        <v>15</v>
      </c>
      <c r="W8" s="16" t="s">
        <v>17</v>
      </c>
      <c r="X8" s="16" t="s">
        <v>19</v>
      </c>
      <c r="Y8" s="16" t="s">
        <v>8</v>
      </c>
      <c r="Z8" s="15" t="s">
        <v>11</v>
      </c>
      <c r="AA8" s="16" t="s">
        <v>38</v>
      </c>
      <c r="AB8" s="16" t="s">
        <v>39</v>
      </c>
      <c r="AC8" s="16" t="s">
        <v>0</v>
      </c>
      <c r="AD8" s="16" t="s">
        <v>40</v>
      </c>
      <c r="AE8" s="16" t="s">
        <v>1</v>
      </c>
      <c r="AF8" s="16" t="s">
        <v>13</v>
      </c>
      <c r="AG8" s="16" t="s">
        <v>18</v>
      </c>
      <c r="AH8" s="16" t="s">
        <v>12</v>
      </c>
      <c r="AI8" s="9" t="s">
        <v>22</v>
      </c>
      <c r="AJ8" s="8" t="s">
        <v>2</v>
      </c>
    </row>
    <row r="9" spans="1:36" x14ac:dyDescent="0.25">
      <c r="A9" s="5">
        <v>1</v>
      </c>
      <c r="B9" s="1" t="s">
        <v>49</v>
      </c>
      <c r="C9" s="17" t="s">
        <v>42</v>
      </c>
      <c r="D9" s="17">
        <v>3933</v>
      </c>
      <c r="E9" s="6">
        <v>42851</v>
      </c>
      <c r="F9" s="6">
        <v>42881</v>
      </c>
      <c r="G9" s="2">
        <v>2540000</v>
      </c>
      <c r="H9" s="3">
        <v>439420</v>
      </c>
      <c r="I9" s="3">
        <v>24000</v>
      </c>
      <c r="J9" s="3">
        <v>0</v>
      </c>
      <c r="K9" s="3">
        <v>2020580</v>
      </c>
      <c r="L9" s="3">
        <v>56000</v>
      </c>
      <c r="M9" s="3">
        <v>0</v>
      </c>
      <c r="N9" s="3">
        <f>+K9+L9</f>
        <v>2076580</v>
      </c>
      <c r="O9" s="3">
        <v>0</v>
      </c>
      <c r="P9" s="3" t="str">
        <f>C9</f>
        <v>CX</v>
      </c>
      <c r="Q9" s="1">
        <f>D9</f>
        <v>3933</v>
      </c>
      <c r="R9" s="2">
        <v>2540000</v>
      </c>
      <c r="S9" s="3"/>
      <c r="T9" s="3"/>
      <c r="U9" s="5"/>
      <c r="V9" s="3"/>
      <c r="W9" s="20">
        <v>1645559</v>
      </c>
      <c r="X9" s="6">
        <v>42789</v>
      </c>
      <c r="Y9" s="3">
        <v>80000</v>
      </c>
      <c r="Z9" s="5"/>
      <c r="AA9" s="3">
        <v>24000</v>
      </c>
      <c r="AB9" s="3"/>
      <c r="AC9" s="3">
        <v>56000</v>
      </c>
      <c r="AD9" s="3">
        <v>24000</v>
      </c>
      <c r="AE9" s="2" t="s">
        <v>48</v>
      </c>
      <c r="AF9" s="2">
        <v>0</v>
      </c>
      <c r="AG9" s="2">
        <v>0</v>
      </c>
      <c r="AH9" s="2">
        <v>56000</v>
      </c>
      <c r="AI9" s="2"/>
      <c r="AJ9" s="7" t="s">
        <v>47</v>
      </c>
    </row>
    <row r="10" spans="1:36" x14ac:dyDescent="0.25">
      <c r="A10" s="5">
        <v>2</v>
      </c>
      <c r="B10" s="1" t="s">
        <v>49</v>
      </c>
      <c r="C10" s="17" t="s">
        <v>42</v>
      </c>
      <c r="D10" s="17">
        <v>4116</v>
      </c>
      <c r="E10" s="6">
        <v>42846</v>
      </c>
      <c r="F10" s="6">
        <v>42876</v>
      </c>
      <c r="G10" s="2">
        <v>2460000</v>
      </c>
      <c r="H10" s="3">
        <v>425580</v>
      </c>
      <c r="I10" s="3">
        <v>135000</v>
      </c>
      <c r="J10" s="3">
        <v>0</v>
      </c>
      <c r="K10" s="3">
        <v>1584420</v>
      </c>
      <c r="L10" s="3">
        <v>315000</v>
      </c>
      <c r="M10" s="3">
        <v>0</v>
      </c>
      <c r="N10" s="3">
        <f t="shared" ref="N10:N73" si="0">+K10+L10</f>
        <v>1899420</v>
      </c>
      <c r="O10" s="3">
        <v>0</v>
      </c>
      <c r="P10" s="3" t="str">
        <f t="shared" ref="P10:P13" si="1">C10</f>
        <v>CX</v>
      </c>
      <c r="Q10" s="1">
        <f t="shared" ref="Q10:Q13" si="2">D10</f>
        <v>4116</v>
      </c>
      <c r="R10" s="2">
        <v>2460000</v>
      </c>
      <c r="S10" s="3"/>
      <c r="T10" s="3"/>
      <c r="U10" s="5"/>
      <c r="V10" s="3"/>
      <c r="W10" s="20">
        <v>1656315</v>
      </c>
      <c r="X10" s="6">
        <v>42801</v>
      </c>
      <c r="Y10" s="3">
        <v>450000</v>
      </c>
      <c r="Z10" s="5"/>
      <c r="AA10" s="3">
        <v>135000</v>
      </c>
      <c r="AB10" s="3"/>
      <c r="AC10" s="3">
        <v>315000</v>
      </c>
      <c r="AD10" s="3">
        <v>135000</v>
      </c>
      <c r="AE10" s="2" t="s">
        <v>48</v>
      </c>
      <c r="AF10" s="2">
        <v>0</v>
      </c>
      <c r="AG10" s="2">
        <v>0</v>
      </c>
      <c r="AH10" s="2">
        <v>315000</v>
      </c>
      <c r="AI10" s="2"/>
      <c r="AJ10" s="7" t="s">
        <v>47</v>
      </c>
    </row>
    <row r="11" spans="1:36" x14ac:dyDescent="0.25">
      <c r="A11" s="5">
        <v>3</v>
      </c>
      <c r="B11" s="1" t="s">
        <v>49</v>
      </c>
      <c r="C11" s="17" t="s">
        <v>42</v>
      </c>
      <c r="D11" s="17">
        <v>4140</v>
      </c>
      <c r="E11" s="6">
        <v>42850</v>
      </c>
      <c r="F11" s="6">
        <v>42880</v>
      </c>
      <c r="G11" s="2">
        <v>3786600</v>
      </c>
      <c r="H11" s="3">
        <v>16000</v>
      </c>
      <c r="I11" s="3">
        <v>150000</v>
      </c>
      <c r="J11" s="3">
        <v>0</v>
      </c>
      <c r="K11" s="3">
        <v>3270600</v>
      </c>
      <c r="L11" s="3">
        <v>350000</v>
      </c>
      <c r="M11" s="3">
        <v>0</v>
      </c>
      <c r="N11" s="3">
        <f t="shared" si="0"/>
        <v>3620600</v>
      </c>
      <c r="O11" s="3">
        <v>0</v>
      </c>
      <c r="P11" s="3" t="str">
        <f t="shared" si="1"/>
        <v>CX</v>
      </c>
      <c r="Q11" s="1">
        <f t="shared" si="2"/>
        <v>4140</v>
      </c>
      <c r="R11" s="2">
        <v>3786600</v>
      </c>
      <c r="S11" s="3"/>
      <c r="T11" s="3"/>
      <c r="U11" s="5"/>
      <c r="V11" s="3"/>
      <c r="W11" s="20">
        <v>1678485</v>
      </c>
      <c r="X11" s="6">
        <v>42825</v>
      </c>
      <c r="Y11" s="3">
        <v>500000</v>
      </c>
      <c r="Z11" s="5"/>
      <c r="AA11" s="3">
        <v>150000</v>
      </c>
      <c r="AB11" s="3"/>
      <c r="AC11" s="3">
        <v>350000</v>
      </c>
      <c r="AD11" s="3">
        <v>150000</v>
      </c>
      <c r="AE11" s="2" t="s">
        <v>48</v>
      </c>
      <c r="AF11" s="2">
        <v>0</v>
      </c>
      <c r="AG11" s="2">
        <v>0</v>
      </c>
      <c r="AH11" s="2">
        <v>350000</v>
      </c>
      <c r="AI11" s="2"/>
      <c r="AJ11" s="7" t="s">
        <v>47</v>
      </c>
    </row>
    <row r="12" spans="1:36" x14ac:dyDescent="0.25">
      <c r="A12" s="5">
        <v>4</v>
      </c>
      <c r="B12" s="1" t="s">
        <v>49</v>
      </c>
      <c r="C12" s="17" t="s">
        <v>42</v>
      </c>
      <c r="D12" s="17">
        <v>4147</v>
      </c>
      <c r="E12" s="6">
        <v>42850</v>
      </c>
      <c r="F12" s="6">
        <v>42880</v>
      </c>
      <c r="G12" s="2">
        <v>3572000</v>
      </c>
      <c r="H12" s="3">
        <v>0</v>
      </c>
      <c r="I12" s="3">
        <v>150000</v>
      </c>
      <c r="J12" s="3">
        <v>0</v>
      </c>
      <c r="K12" s="3">
        <v>3072000</v>
      </c>
      <c r="L12" s="3">
        <v>350000</v>
      </c>
      <c r="M12" s="3">
        <v>0</v>
      </c>
      <c r="N12" s="3">
        <f t="shared" si="0"/>
        <v>3422000</v>
      </c>
      <c r="O12" s="3">
        <v>0</v>
      </c>
      <c r="P12" s="3" t="str">
        <f t="shared" si="1"/>
        <v>CX</v>
      </c>
      <c r="Q12" s="1">
        <f t="shared" si="2"/>
        <v>4147</v>
      </c>
      <c r="R12" s="2">
        <v>3572000</v>
      </c>
      <c r="S12" s="3"/>
      <c r="T12" s="3"/>
      <c r="U12" s="5"/>
      <c r="V12" s="3"/>
      <c r="W12" s="20">
        <v>1678489</v>
      </c>
      <c r="X12" s="6">
        <v>42825</v>
      </c>
      <c r="Y12" s="3">
        <v>500000</v>
      </c>
      <c r="Z12" s="5"/>
      <c r="AA12" s="3">
        <v>150000</v>
      </c>
      <c r="AB12" s="3"/>
      <c r="AC12" s="3">
        <v>350000</v>
      </c>
      <c r="AD12" s="3">
        <v>150000</v>
      </c>
      <c r="AE12" s="2" t="s">
        <v>48</v>
      </c>
      <c r="AF12" s="2">
        <v>0</v>
      </c>
      <c r="AG12" s="2">
        <v>0</v>
      </c>
      <c r="AH12" s="2">
        <v>350000</v>
      </c>
      <c r="AI12" s="2"/>
      <c r="AJ12" s="7" t="s">
        <v>47</v>
      </c>
    </row>
    <row r="13" spans="1:36" x14ac:dyDescent="0.25">
      <c r="A13" s="5">
        <v>5</v>
      </c>
      <c r="B13" s="1" t="s">
        <v>49</v>
      </c>
      <c r="C13" s="17" t="s">
        <v>42</v>
      </c>
      <c r="D13" s="17">
        <v>4141</v>
      </c>
      <c r="E13" s="6">
        <v>42850</v>
      </c>
      <c r="F13" s="6">
        <v>42880</v>
      </c>
      <c r="G13" s="2">
        <v>3577000</v>
      </c>
      <c r="H13" s="3">
        <v>0</v>
      </c>
      <c r="I13" s="3">
        <v>151500</v>
      </c>
      <c r="J13" s="3">
        <v>0</v>
      </c>
      <c r="K13" s="3">
        <v>3072000</v>
      </c>
      <c r="L13" s="3">
        <v>353500</v>
      </c>
      <c r="M13" s="3">
        <v>0</v>
      </c>
      <c r="N13" s="3">
        <f t="shared" si="0"/>
        <v>3425500</v>
      </c>
      <c r="O13" s="3">
        <v>0</v>
      </c>
      <c r="P13" s="3" t="str">
        <f t="shared" si="1"/>
        <v>CX</v>
      </c>
      <c r="Q13" s="1">
        <f t="shared" si="2"/>
        <v>4141</v>
      </c>
      <c r="R13" s="2">
        <v>3577000</v>
      </c>
      <c r="S13" s="3"/>
      <c r="T13" s="3"/>
      <c r="U13" s="5"/>
      <c r="V13" s="3"/>
      <c r="W13" s="20">
        <v>1678482</v>
      </c>
      <c r="X13" s="6">
        <v>42825</v>
      </c>
      <c r="Y13" s="3">
        <v>505000</v>
      </c>
      <c r="Z13" s="5"/>
      <c r="AA13" s="3">
        <v>151500</v>
      </c>
      <c r="AB13" s="3"/>
      <c r="AC13" s="3">
        <v>353500</v>
      </c>
      <c r="AD13" s="3">
        <v>151500</v>
      </c>
      <c r="AE13" s="2" t="s">
        <v>48</v>
      </c>
      <c r="AF13" s="2">
        <v>0</v>
      </c>
      <c r="AG13" s="2">
        <v>0</v>
      </c>
      <c r="AH13" s="2">
        <v>353500</v>
      </c>
      <c r="AI13" s="2"/>
      <c r="AJ13" s="7" t="s">
        <v>47</v>
      </c>
    </row>
    <row r="14" spans="1:36" x14ac:dyDescent="0.25">
      <c r="A14" s="5">
        <v>6</v>
      </c>
      <c r="B14" s="1" t="s">
        <v>49</v>
      </c>
      <c r="C14" s="17" t="s">
        <v>42</v>
      </c>
      <c r="D14" s="17">
        <v>4122</v>
      </c>
      <c r="E14" s="6">
        <v>42850</v>
      </c>
      <c r="F14" s="6">
        <v>42880</v>
      </c>
      <c r="G14" s="2">
        <v>3797000</v>
      </c>
      <c r="H14" s="3">
        <v>0</v>
      </c>
      <c r="I14" s="3">
        <v>183750</v>
      </c>
      <c r="J14" s="3">
        <v>0</v>
      </c>
      <c r="K14" s="3">
        <v>3184500</v>
      </c>
      <c r="L14" s="3">
        <v>428750</v>
      </c>
      <c r="M14" s="3">
        <v>0</v>
      </c>
      <c r="N14" s="3">
        <f t="shared" si="0"/>
        <v>3613250</v>
      </c>
      <c r="O14" s="3">
        <v>0</v>
      </c>
      <c r="P14" s="3" t="str">
        <f t="shared" ref="P14:P77" si="3">C14</f>
        <v>CX</v>
      </c>
      <c r="Q14" s="1">
        <f t="shared" ref="Q14:Q77" si="4">D14</f>
        <v>4122</v>
      </c>
      <c r="R14" s="2">
        <v>3797000</v>
      </c>
      <c r="S14" s="3"/>
      <c r="T14" s="3"/>
      <c r="U14" s="5"/>
      <c r="V14" s="3"/>
      <c r="W14" s="20">
        <v>1657508</v>
      </c>
      <c r="X14" s="6">
        <v>42825</v>
      </c>
      <c r="Y14" s="3">
        <v>612500</v>
      </c>
      <c r="Z14" s="5"/>
      <c r="AA14" s="3">
        <v>183750</v>
      </c>
      <c r="AB14" s="3"/>
      <c r="AC14" s="3">
        <v>428750</v>
      </c>
      <c r="AD14" s="3">
        <v>183750</v>
      </c>
      <c r="AE14" s="2" t="s">
        <v>48</v>
      </c>
      <c r="AF14" s="2">
        <v>0</v>
      </c>
      <c r="AG14" s="2">
        <v>0</v>
      </c>
      <c r="AH14" s="2">
        <v>428750</v>
      </c>
      <c r="AI14" s="2"/>
      <c r="AJ14" s="7" t="s">
        <v>47</v>
      </c>
    </row>
    <row r="15" spans="1:36" x14ac:dyDescent="0.25">
      <c r="A15" s="5">
        <v>7</v>
      </c>
      <c r="B15" s="1" t="s">
        <v>49</v>
      </c>
      <c r="C15" s="17" t="s">
        <v>42</v>
      </c>
      <c r="D15" s="17">
        <v>4142</v>
      </c>
      <c r="E15" s="6">
        <v>42850</v>
      </c>
      <c r="F15" s="6">
        <v>42880</v>
      </c>
      <c r="G15" s="2">
        <v>3797000</v>
      </c>
      <c r="H15" s="3">
        <v>0</v>
      </c>
      <c r="I15" s="3">
        <v>183750</v>
      </c>
      <c r="J15" s="3">
        <v>0</v>
      </c>
      <c r="K15" s="3">
        <v>3184500</v>
      </c>
      <c r="L15" s="3">
        <v>428750</v>
      </c>
      <c r="M15" s="3">
        <v>0</v>
      </c>
      <c r="N15" s="3">
        <f t="shared" si="0"/>
        <v>3613250</v>
      </c>
      <c r="O15" s="3">
        <v>0</v>
      </c>
      <c r="P15" s="3" t="str">
        <f t="shared" si="3"/>
        <v>CX</v>
      </c>
      <c r="Q15" s="1">
        <f t="shared" si="4"/>
        <v>4142</v>
      </c>
      <c r="R15" s="2">
        <v>3797000</v>
      </c>
      <c r="S15" s="3"/>
      <c r="T15" s="3"/>
      <c r="U15" s="5"/>
      <c r="V15" s="3"/>
      <c r="W15" s="20">
        <v>1678494</v>
      </c>
      <c r="X15" s="6">
        <v>42825</v>
      </c>
      <c r="Y15" s="3">
        <v>612500</v>
      </c>
      <c r="Z15" s="5"/>
      <c r="AA15" s="3">
        <v>183750</v>
      </c>
      <c r="AB15" s="3"/>
      <c r="AC15" s="3">
        <v>428750</v>
      </c>
      <c r="AD15" s="3">
        <v>183750</v>
      </c>
      <c r="AE15" s="2" t="s">
        <v>48</v>
      </c>
      <c r="AF15" s="2">
        <v>0</v>
      </c>
      <c r="AG15" s="2">
        <v>0</v>
      </c>
      <c r="AH15" s="2">
        <v>428750</v>
      </c>
      <c r="AI15" s="2"/>
      <c r="AJ15" s="7" t="s">
        <v>47</v>
      </c>
    </row>
    <row r="16" spans="1:36" x14ac:dyDescent="0.25">
      <c r="A16" s="5">
        <v>8</v>
      </c>
      <c r="B16" s="1" t="s">
        <v>49</v>
      </c>
      <c r="C16" s="17" t="s">
        <v>42</v>
      </c>
      <c r="D16" s="17">
        <v>4101</v>
      </c>
      <c r="E16" s="6">
        <v>42850</v>
      </c>
      <c r="F16" s="6">
        <v>42880</v>
      </c>
      <c r="G16" s="2">
        <v>3770000</v>
      </c>
      <c r="H16" s="3">
        <v>0</v>
      </c>
      <c r="I16" s="3">
        <v>184500</v>
      </c>
      <c r="J16" s="3">
        <v>0</v>
      </c>
      <c r="K16" s="3">
        <v>3155000</v>
      </c>
      <c r="L16" s="3">
        <v>430500</v>
      </c>
      <c r="M16" s="3">
        <v>0</v>
      </c>
      <c r="N16" s="3">
        <f t="shared" si="0"/>
        <v>3585500</v>
      </c>
      <c r="O16" s="3">
        <v>0</v>
      </c>
      <c r="P16" s="3" t="str">
        <f t="shared" si="3"/>
        <v>CX</v>
      </c>
      <c r="Q16" s="1">
        <f t="shared" si="4"/>
        <v>4101</v>
      </c>
      <c r="R16" s="2">
        <v>3770000</v>
      </c>
      <c r="S16" s="3"/>
      <c r="T16" s="3"/>
      <c r="U16" s="5"/>
      <c r="V16" s="3"/>
      <c r="W16" s="20">
        <v>1657510</v>
      </c>
      <c r="X16" s="6">
        <v>42825</v>
      </c>
      <c r="Y16" s="3">
        <v>615000</v>
      </c>
      <c r="Z16" s="5"/>
      <c r="AA16" s="3">
        <v>184500</v>
      </c>
      <c r="AB16" s="3"/>
      <c r="AC16" s="3">
        <v>430500</v>
      </c>
      <c r="AD16" s="3">
        <v>184500</v>
      </c>
      <c r="AE16" s="2" t="s">
        <v>48</v>
      </c>
      <c r="AF16" s="2">
        <v>0</v>
      </c>
      <c r="AG16" s="2">
        <v>0</v>
      </c>
      <c r="AH16" s="2">
        <v>430500</v>
      </c>
      <c r="AI16" s="2"/>
      <c r="AJ16" s="7" t="s">
        <v>47</v>
      </c>
    </row>
    <row r="17" spans="1:36" x14ac:dyDescent="0.25">
      <c r="A17" s="5">
        <v>9</v>
      </c>
      <c r="B17" s="1" t="s">
        <v>49</v>
      </c>
      <c r="C17" s="17" t="s">
        <v>42</v>
      </c>
      <c r="D17" s="17">
        <v>4102</v>
      </c>
      <c r="E17" s="6">
        <v>42850</v>
      </c>
      <c r="F17" s="6">
        <v>42880</v>
      </c>
      <c r="G17" s="2">
        <v>3770000</v>
      </c>
      <c r="H17" s="3">
        <v>0</v>
      </c>
      <c r="I17" s="3">
        <v>184500</v>
      </c>
      <c r="J17" s="3">
        <v>0</v>
      </c>
      <c r="K17" s="3">
        <v>3155000</v>
      </c>
      <c r="L17" s="3">
        <v>430500</v>
      </c>
      <c r="M17" s="3">
        <v>0</v>
      </c>
      <c r="N17" s="3">
        <f t="shared" si="0"/>
        <v>3585500</v>
      </c>
      <c r="O17" s="3">
        <v>0</v>
      </c>
      <c r="P17" s="3" t="str">
        <f t="shared" si="3"/>
        <v>CX</v>
      </c>
      <c r="Q17" s="1">
        <f t="shared" si="4"/>
        <v>4102</v>
      </c>
      <c r="R17" s="2">
        <v>3770000</v>
      </c>
      <c r="S17" s="3"/>
      <c r="T17" s="3"/>
      <c r="U17" s="5"/>
      <c r="V17" s="3"/>
      <c r="W17" s="20">
        <v>1657507</v>
      </c>
      <c r="X17" s="6">
        <v>42825</v>
      </c>
      <c r="Y17" s="3">
        <v>615000</v>
      </c>
      <c r="Z17" s="5"/>
      <c r="AA17" s="3">
        <v>184500</v>
      </c>
      <c r="AB17" s="3"/>
      <c r="AC17" s="3">
        <v>430500</v>
      </c>
      <c r="AD17" s="3">
        <v>184500</v>
      </c>
      <c r="AE17" s="2" t="s">
        <v>48</v>
      </c>
      <c r="AF17" s="2">
        <v>0</v>
      </c>
      <c r="AG17" s="2">
        <v>0</v>
      </c>
      <c r="AH17" s="2">
        <v>430500</v>
      </c>
      <c r="AI17" s="2"/>
      <c r="AJ17" s="7" t="s">
        <v>47</v>
      </c>
    </row>
    <row r="18" spans="1:36" x14ac:dyDescent="0.25">
      <c r="A18" s="5">
        <v>10</v>
      </c>
      <c r="B18" s="1" t="s">
        <v>49</v>
      </c>
      <c r="C18" s="17" t="s">
        <v>42</v>
      </c>
      <c r="D18" s="17">
        <v>4214</v>
      </c>
      <c r="E18" s="6">
        <v>42851</v>
      </c>
      <c r="F18" s="6">
        <v>42881</v>
      </c>
      <c r="G18" s="2">
        <v>3455000</v>
      </c>
      <c r="H18" s="3">
        <v>0</v>
      </c>
      <c r="I18" s="3">
        <v>135000</v>
      </c>
      <c r="J18" s="3">
        <v>0</v>
      </c>
      <c r="K18" s="3">
        <v>3005000</v>
      </c>
      <c r="L18" s="3">
        <v>315000</v>
      </c>
      <c r="M18" s="3">
        <v>0</v>
      </c>
      <c r="N18" s="3">
        <f t="shared" si="0"/>
        <v>3320000</v>
      </c>
      <c r="O18" s="3">
        <v>0</v>
      </c>
      <c r="P18" s="3" t="str">
        <f t="shared" si="3"/>
        <v>CX</v>
      </c>
      <c r="Q18" s="1">
        <f t="shared" si="4"/>
        <v>4214</v>
      </c>
      <c r="R18" s="2">
        <v>3455000</v>
      </c>
      <c r="S18" s="3"/>
      <c r="T18" s="3"/>
      <c r="U18" s="5"/>
      <c r="V18" s="3"/>
      <c r="W18" s="20">
        <v>1662826</v>
      </c>
      <c r="X18" s="6">
        <v>42831</v>
      </c>
      <c r="Y18" s="3">
        <v>450000</v>
      </c>
      <c r="Z18" s="5"/>
      <c r="AA18" s="3">
        <v>135000</v>
      </c>
      <c r="AB18" s="3"/>
      <c r="AC18" s="3">
        <v>315000</v>
      </c>
      <c r="AD18" s="3">
        <v>135000</v>
      </c>
      <c r="AE18" s="2" t="s">
        <v>48</v>
      </c>
      <c r="AF18" s="2">
        <v>0</v>
      </c>
      <c r="AG18" s="2">
        <v>0</v>
      </c>
      <c r="AH18" s="2">
        <v>315000</v>
      </c>
      <c r="AI18" s="2"/>
      <c r="AJ18" s="7" t="s">
        <v>47</v>
      </c>
    </row>
    <row r="19" spans="1:36" x14ac:dyDescent="0.25">
      <c r="A19" s="5">
        <v>11</v>
      </c>
      <c r="B19" s="1" t="s">
        <v>49</v>
      </c>
      <c r="C19" s="17" t="s">
        <v>43</v>
      </c>
      <c r="D19" s="17">
        <v>4028</v>
      </c>
      <c r="E19" s="6">
        <v>42855</v>
      </c>
      <c r="F19" s="6">
        <v>42885</v>
      </c>
      <c r="G19" s="2">
        <v>3770000</v>
      </c>
      <c r="H19" s="3">
        <v>0</v>
      </c>
      <c r="I19" s="3">
        <v>208500</v>
      </c>
      <c r="J19" s="3">
        <v>0</v>
      </c>
      <c r="K19" s="3">
        <v>3075000</v>
      </c>
      <c r="L19" s="3">
        <v>486500</v>
      </c>
      <c r="M19" s="3">
        <v>0</v>
      </c>
      <c r="N19" s="3">
        <f t="shared" si="0"/>
        <v>3561500</v>
      </c>
      <c r="O19" s="3">
        <v>0</v>
      </c>
      <c r="P19" s="3" t="str">
        <f t="shared" si="3"/>
        <v>1CX</v>
      </c>
      <c r="Q19" s="1">
        <f t="shared" si="4"/>
        <v>4028</v>
      </c>
      <c r="R19" s="2">
        <v>3770000</v>
      </c>
      <c r="S19" s="3"/>
      <c r="T19" s="3"/>
      <c r="U19" s="5"/>
      <c r="V19" s="3"/>
      <c r="W19" s="20">
        <v>1654844</v>
      </c>
      <c r="X19" s="6">
        <v>42836</v>
      </c>
      <c r="Y19" s="3">
        <v>695000</v>
      </c>
      <c r="Z19" s="5"/>
      <c r="AA19" s="3">
        <v>208500</v>
      </c>
      <c r="AB19" s="3"/>
      <c r="AC19" s="3">
        <v>486499.99999999994</v>
      </c>
      <c r="AD19" s="3">
        <v>208500</v>
      </c>
      <c r="AE19" s="2" t="s">
        <v>48</v>
      </c>
      <c r="AF19" s="2">
        <v>0</v>
      </c>
      <c r="AG19" s="2">
        <v>0</v>
      </c>
      <c r="AH19" s="2">
        <v>486499.99999999994</v>
      </c>
      <c r="AI19" s="2"/>
      <c r="AJ19" s="7" t="s">
        <v>47</v>
      </c>
    </row>
    <row r="20" spans="1:36" x14ac:dyDescent="0.25">
      <c r="A20" s="5">
        <v>12</v>
      </c>
      <c r="B20" s="1" t="s">
        <v>49</v>
      </c>
      <c r="C20" s="17" t="s">
        <v>43</v>
      </c>
      <c r="D20" s="17">
        <v>4025</v>
      </c>
      <c r="E20" s="6">
        <v>42855</v>
      </c>
      <c r="F20" s="6">
        <v>42885</v>
      </c>
      <c r="G20" s="2">
        <v>3668400</v>
      </c>
      <c r="H20" s="3">
        <v>197873</v>
      </c>
      <c r="I20" s="3">
        <v>215520</v>
      </c>
      <c r="J20" s="3">
        <v>0</v>
      </c>
      <c r="K20" s="3">
        <v>2752127</v>
      </c>
      <c r="L20" s="3">
        <v>502880</v>
      </c>
      <c r="M20" s="3">
        <v>0</v>
      </c>
      <c r="N20" s="3">
        <f t="shared" si="0"/>
        <v>3255007</v>
      </c>
      <c r="O20" s="3">
        <v>0</v>
      </c>
      <c r="P20" s="3" t="str">
        <f t="shared" si="3"/>
        <v>1CX</v>
      </c>
      <c r="Q20" s="1">
        <f t="shared" si="4"/>
        <v>4025</v>
      </c>
      <c r="R20" s="2">
        <v>3668400</v>
      </c>
      <c r="S20" s="3"/>
      <c r="T20" s="3"/>
      <c r="U20" s="5"/>
      <c r="V20" s="3"/>
      <c r="W20" s="20">
        <v>1654843</v>
      </c>
      <c r="X20" s="6">
        <v>42836</v>
      </c>
      <c r="Y20" s="3">
        <v>718400</v>
      </c>
      <c r="Z20" s="5"/>
      <c r="AA20" s="3">
        <v>215520</v>
      </c>
      <c r="AB20" s="3"/>
      <c r="AC20" s="3">
        <v>502879.99999999994</v>
      </c>
      <c r="AD20" s="3">
        <v>215520</v>
      </c>
      <c r="AE20" s="2" t="s">
        <v>48</v>
      </c>
      <c r="AF20" s="2">
        <v>0</v>
      </c>
      <c r="AG20" s="2">
        <v>0</v>
      </c>
      <c r="AH20" s="2">
        <v>502879.99999999994</v>
      </c>
      <c r="AI20" s="2"/>
      <c r="AJ20" s="7" t="s">
        <v>47</v>
      </c>
    </row>
    <row r="21" spans="1:36" x14ac:dyDescent="0.25">
      <c r="A21" s="5">
        <v>13</v>
      </c>
      <c r="B21" s="1" t="s">
        <v>49</v>
      </c>
      <c r="C21" s="17" t="s">
        <v>42</v>
      </c>
      <c r="D21" s="17">
        <v>4516</v>
      </c>
      <c r="E21" s="6">
        <v>43929</v>
      </c>
      <c r="F21" s="6">
        <v>43959</v>
      </c>
      <c r="G21" s="2">
        <v>3192800</v>
      </c>
      <c r="H21" s="3">
        <v>0</v>
      </c>
      <c r="I21" s="3">
        <v>150000</v>
      </c>
      <c r="J21" s="3">
        <v>0</v>
      </c>
      <c r="K21" s="3">
        <v>2692800</v>
      </c>
      <c r="L21" s="3">
        <v>350000</v>
      </c>
      <c r="M21" s="3">
        <v>0</v>
      </c>
      <c r="N21" s="3">
        <f t="shared" si="0"/>
        <v>3042800</v>
      </c>
      <c r="O21" s="3">
        <v>0</v>
      </c>
      <c r="P21" s="3" t="str">
        <f t="shared" si="3"/>
        <v>CX</v>
      </c>
      <c r="Q21" s="1">
        <f t="shared" si="4"/>
        <v>4516</v>
      </c>
      <c r="R21" s="2">
        <v>3192800</v>
      </c>
      <c r="S21" s="3"/>
      <c r="T21" s="3"/>
      <c r="U21" s="5"/>
      <c r="V21" s="3"/>
      <c r="W21" s="20">
        <v>1697259</v>
      </c>
      <c r="X21" s="6">
        <v>42853</v>
      </c>
      <c r="Y21" s="3">
        <v>500000</v>
      </c>
      <c r="Z21" s="5"/>
      <c r="AA21" s="3">
        <v>150000</v>
      </c>
      <c r="AB21" s="3"/>
      <c r="AC21" s="3">
        <v>350000</v>
      </c>
      <c r="AD21" s="3">
        <v>150000</v>
      </c>
      <c r="AE21" s="2" t="s">
        <v>48</v>
      </c>
      <c r="AF21" s="2">
        <v>0</v>
      </c>
      <c r="AG21" s="2">
        <v>0</v>
      </c>
      <c r="AH21" s="2">
        <v>350000</v>
      </c>
      <c r="AI21" s="2"/>
      <c r="AJ21" s="7" t="s">
        <v>47</v>
      </c>
    </row>
    <row r="22" spans="1:36" x14ac:dyDescent="0.25">
      <c r="A22" s="5">
        <v>14</v>
      </c>
      <c r="B22" s="1" t="s">
        <v>49</v>
      </c>
      <c r="C22" s="17" t="s">
        <v>42</v>
      </c>
      <c r="D22" s="17">
        <v>4505</v>
      </c>
      <c r="E22" s="6">
        <v>43929</v>
      </c>
      <c r="F22" s="6">
        <v>43959</v>
      </c>
      <c r="G22" s="2">
        <v>3770000</v>
      </c>
      <c r="H22" s="3">
        <v>0</v>
      </c>
      <c r="I22" s="3">
        <v>208500</v>
      </c>
      <c r="J22" s="3">
        <v>0</v>
      </c>
      <c r="K22" s="3">
        <v>3075000</v>
      </c>
      <c r="L22" s="3">
        <v>486500</v>
      </c>
      <c r="M22" s="3">
        <v>0</v>
      </c>
      <c r="N22" s="3">
        <f t="shared" si="0"/>
        <v>3561500</v>
      </c>
      <c r="O22" s="3">
        <v>0</v>
      </c>
      <c r="P22" s="3" t="str">
        <f t="shared" si="3"/>
        <v>CX</v>
      </c>
      <c r="Q22" s="1">
        <f t="shared" si="4"/>
        <v>4505</v>
      </c>
      <c r="R22" s="2">
        <v>3770000</v>
      </c>
      <c r="S22" s="3"/>
      <c r="T22" s="3"/>
      <c r="U22" s="5"/>
      <c r="V22" s="3"/>
      <c r="W22" s="20">
        <v>1697307</v>
      </c>
      <c r="X22" s="6">
        <v>42854</v>
      </c>
      <c r="Y22" s="3">
        <v>695000</v>
      </c>
      <c r="Z22" s="5"/>
      <c r="AA22" s="3">
        <v>208500</v>
      </c>
      <c r="AB22" s="3"/>
      <c r="AC22" s="3">
        <v>486499.99999999994</v>
      </c>
      <c r="AD22" s="3">
        <v>208500</v>
      </c>
      <c r="AE22" s="2" t="s">
        <v>48</v>
      </c>
      <c r="AF22" s="2">
        <v>0</v>
      </c>
      <c r="AG22" s="2">
        <v>0</v>
      </c>
      <c r="AH22" s="2">
        <v>486499.99999999994</v>
      </c>
      <c r="AI22" s="2"/>
      <c r="AJ22" s="7" t="s">
        <v>47</v>
      </c>
    </row>
    <row r="23" spans="1:36" x14ac:dyDescent="0.25">
      <c r="A23" s="5">
        <v>15</v>
      </c>
      <c r="B23" s="1" t="s">
        <v>49</v>
      </c>
      <c r="C23" s="17" t="s">
        <v>44</v>
      </c>
      <c r="D23" s="17">
        <v>4735</v>
      </c>
      <c r="E23" s="6">
        <v>42915</v>
      </c>
      <c r="F23" s="6">
        <v>42945</v>
      </c>
      <c r="G23" s="2">
        <v>3450000</v>
      </c>
      <c r="H23" s="3">
        <v>0</v>
      </c>
      <c r="I23" s="3">
        <v>149250</v>
      </c>
      <c r="J23" s="3">
        <v>0</v>
      </c>
      <c r="K23" s="3">
        <v>2952500</v>
      </c>
      <c r="L23" s="3">
        <v>348250</v>
      </c>
      <c r="M23" s="3">
        <v>0</v>
      </c>
      <c r="N23" s="3">
        <f t="shared" si="0"/>
        <v>3300750</v>
      </c>
      <c r="O23" s="3">
        <v>0</v>
      </c>
      <c r="P23" s="3" t="str">
        <f t="shared" si="3"/>
        <v xml:space="preserve"> </v>
      </c>
      <c r="Q23" s="1">
        <f t="shared" si="4"/>
        <v>4735</v>
      </c>
      <c r="R23" s="2">
        <v>3450000</v>
      </c>
      <c r="S23" s="3"/>
      <c r="T23" s="3"/>
      <c r="U23" s="5"/>
      <c r="V23" s="3"/>
      <c r="W23" s="20">
        <v>1698750</v>
      </c>
      <c r="X23" s="6">
        <v>42853</v>
      </c>
      <c r="Y23" s="3">
        <v>497500</v>
      </c>
      <c r="Z23" s="5"/>
      <c r="AA23" s="3">
        <v>149250</v>
      </c>
      <c r="AB23" s="3"/>
      <c r="AC23" s="3">
        <v>348250</v>
      </c>
      <c r="AD23" s="3">
        <v>149250</v>
      </c>
      <c r="AE23" s="2" t="s">
        <v>48</v>
      </c>
      <c r="AF23" s="2">
        <v>0</v>
      </c>
      <c r="AG23" s="2">
        <v>0</v>
      </c>
      <c r="AH23" s="2">
        <v>348250</v>
      </c>
      <c r="AI23" s="2"/>
      <c r="AJ23" s="7" t="s">
        <v>47</v>
      </c>
    </row>
    <row r="24" spans="1:36" x14ac:dyDescent="0.25">
      <c r="A24" s="5">
        <v>16</v>
      </c>
      <c r="B24" s="1" t="s">
        <v>49</v>
      </c>
      <c r="C24" s="17" t="s">
        <v>44</v>
      </c>
      <c r="D24" s="17">
        <v>4820</v>
      </c>
      <c r="E24" s="6">
        <v>42915</v>
      </c>
      <c r="F24" s="6">
        <v>42945</v>
      </c>
      <c r="G24" s="2">
        <v>3792200</v>
      </c>
      <c r="H24" s="3">
        <v>0</v>
      </c>
      <c r="I24" s="3">
        <v>184500</v>
      </c>
      <c r="J24" s="3">
        <v>0</v>
      </c>
      <c r="K24" s="3">
        <v>3177200</v>
      </c>
      <c r="L24" s="3">
        <v>430500</v>
      </c>
      <c r="M24" s="3">
        <v>0</v>
      </c>
      <c r="N24" s="3">
        <f t="shared" si="0"/>
        <v>3607700</v>
      </c>
      <c r="O24" s="3">
        <v>0</v>
      </c>
      <c r="P24" s="3" t="str">
        <f t="shared" si="3"/>
        <v xml:space="preserve"> </v>
      </c>
      <c r="Q24" s="1">
        <f t="shared" si="4"/>
        <v>4820</v>
      </c>
      <c r="R24" s="2">
        <v>3792200</v>
      </c>
      <c r="S24" s="3"/>
      <c r="T24" s="3"/>
      <c r="U24" s="5"/>
      <c r="V24" s="3"/>
      <c r="W24" s="20">
        <v>1708220</v>
      </c>
      <c r="X24" s="6">
        <v>42871</v>
      </c>
      <c r="Y24" s="3">
        <v>615000</v>
      </c>
      <c r="Z24" s="5"/>
      <c r="AA24" s="3">
        <v>184500</v>
      </c>
      <c r="AB24" s="3"/>
      <c r="AC24" s="3">
        <v>430500</v>
      </c>
      <c r="AD24" s="3">
        <v>184500</v>
      </c>
      <c r="AE24" s="2" t="s">
        <v>48</v>
      </c>
      <c r="AF24" s="2">
        <v>0</v>
      </c>
      <c r="AG24" s="2">
        <v>0</v>
      </c>
      <c r="AH24" s="2">
        <v>430500</v>
      </c>
      <c r="AI24" s="2"/>
      <c r="AJ24" s="7" t="s">
        <v>47</v>
      </c>
    </row>
    <row r="25" spans="1:36" x14ac:dyDescent="0.25">
      <c r="A25" s="5">
        <v>17</v>
      </c>
      <c r="B25" s="1" t="s">
        <v>49</v>
      </c>
      <c r="C25" s="17" t="s">
        <v>44</v>
      </c>
      <c r="D25" s="17">
        <v>4839</v>
      </c>
      <c r="E25" s="6">
        <v>42915</v>
      </c>
      <c r="F25" s="6">
        <v>42945</v>
      </c>
      <c r="G25" s="2">
        <v>1154771</v>
      </c>
      <c r="H25" s="3">
        <v>0</v>
      </c>
      <c r="I25" s="3">
        <v>11208</v>
      </c>
      <c r="J25" s="3">
        <v>0</v>
      </c>
      <c r="K25" s="3">
        <v>1117411</v>
      </c>
      <c r="L25" s="3">
        <v>26152</v>
      </c>
      <c r="M25" s="3">
        <v>0</v>
      </c>
      <c r="N25" s="3">
        <f t="shared" si="0"/>
        <v>1143563</v>
      </c>
      <c r="O25" s="3">
        <v>0</v>
      </c>
      <c r="P25" s="3" t="str">
        <f t="shared" si="3"/>
        <v xml:space="preserve"> </v>
      </c>
      <c r="Q25" s="1">
        <f t="shared" si="4"/>
        <v>4839</v>
      </c>
      <c r="R25" s="2">
        <v>1154771</v>
      </c>
      <c r="S25" s="3"/>
      <c r="T25" s="3"/>
      <c r="U25" s="5"/>
      <c r="V25" s="3"/>
      <c r="W25" s="20">
        <v>1709769</v>
      </c>
      <c r="X25" s="6">
        <v>42871</v>
      </c>
      <c r="Y25" s="3">
        <v>37360</v>
      </c>
      <c r="Z25" s="5"/>
      <c r="AA25" s="3">
        <v>11208</v>
      </c>
      <c r="AB25" s="3"/>
      <c r="AC25" s="3">
        <v>26152</v>
      </c>
      <c r="AD25" s="3">
        <v>11208</v>
      </c>
      <c r="AE25" s="2" t="s">
        <v>48</v>
      </c>
      <c r="AF25" s="2">
        <v>0</v>
      </c>
      <c r="AG25" s="2">
        <v>0</v>
      </c>
      <c r="AH25" s="2">
        <v>26152</v>
      </c>
      <c r="AI25" s="2"/>
      <c r="AJ25" s="7" t="s">
        <v>47</v>
      </c>
    </row>
    <row r="26" spans="1:36" x14ac:dyDescent="0.25">
      <c r="A26" s="5">
        <v>18</v>
      </c>
      <c r="B26" s="1" t="s">
        <v>49</v>
      </c>
      <c r="C26" s="17" t="s">
        <v>42</v>
      </c>
      <c r="D26" s="17">
        <v>4536</v>
      </c>
      <c r="E26" s="6">
        <v>42915</v>
      </c>
      <c r="F26" s="6">
        <v>42945</v>
      </c>
      <c r="G26" s="2">
        <v>5410678</v>
      </c>
      <c r="H26" s="3">
        <v>0</v>
      </c>
      <c r="I26" s="3">
        <v>24840</v>
      </c>
      <c r="J26" s="3">
        <v>0</v>
      </c>
      <c r="K26" s="3">
        <v>5327878</v>
      </c>
      <c r="L26" s="3">
        <v>57960</v>
      </c>
      <c r="M26" s="3">
        <v>0</v>
      </c>
      <c r="N26" s="3">
        <f t="shared" si="0"/>
        <v>5385838</v>
      </c>
      <c r="O26" s="3">
        <v>0</v>
      </c>
      <c r="P26" s="3" t="str">
        <f t="shared" si="3"/>
        <v>CX</v>
      </c>
      <c r="Q26" s="1">
        <f t="shared" si="4"/>
        <v>4536</v>
      </c>
      <c r="R26" s="2">
        <v>5410678</v>
      </c>
      <c r="S26" s="3"/>
      <c r="T26" s="3"/>
      <c r="U26" s="5"/>
      <c r="V26" s="3"/>
      <c r="W26" s="20">
        <v>1729676</v>
      </c>
      <c r="X26" s="6">
        <v>42886</v>
      </c>
      <c r="Y26" s="3">
        <v>82800</v>
      </c>
      <c r="Z26" s="5"/>
      <c r="AA26" s="3">
        <v>24840</v>
      </c>
      <c r="AB26" s="3"/>
      <c r="AC26" s="3">
        <v>57959.999999999993</v>
      </c>
      <c r="AD26" s="3">
        <v>24840</v>
      </c>
      <c r="AE26" s="2" t="s">
        <v>48</v>
      </c>
      <c r="AF26" s="2">
        <v>0</v>
      </c>
      <c r="AG26" s="2">
        <v>0</v>
      </c>
      <c r="AH26" s="2">
        <v>57959.999999999993</v>
      </c>
      <c r="AI26" s="2"/>
      <c r="AJ26" s="7" t="s">
        <v>47</v>
      </c>
    </row>
    <row r="27" spans="1:36" x14ac:dyDescent="0.25">
      <c r="A27" s="5">
        <v>19</v>
      </c>
      <c r="B27" s="1" t="s">
        <v>49</v>
      </c>
      <c r="C27" s="17" t="s">
        <v>44</v>
      </c>
      <c r="D27" s="17">
        <v>5132</v>
      </c>
      <c r="E27" s="6">
        <v>42923</v>
      </c>
      <c r="F27" s="6">
        <v>42953</v>
      </c>
      <c r="G27" s="2">
        <v>3173429</v>
      </c>
      <c r="H27" s="3">
        <v>0</v>
      </c>
      <c r="I27" s="3">
        <v>150000</v>
      </c>
      <c r="J27" s="3">
        <v>0</v>
      </c>
      <c r="K27" s="3">
        <v>2673429</v>
      </c>
      <c r="L27" s="3">
        <v>350000</v>
      </c>
      <c r="M27" s="3">
        <v>0</v>
      </c>
      <c r="N27" s="3">
        <f t="shared" si="0"/>
        <v>3023429</v>
      </c>
      <c r="O27" s="3">
        <v>0</v>
      </c>
      <c r="P27" s="3" t="str">
        <f t="shared" si="3"/>
        <v xml:space="preserve"> </v>
      </c>
      <c r="Q27" s="1">
        <f t="shared" si="4"/>
        <v>5132</v>
      </c>
      <c r="R27" s="2">
        <v>3173429</v>
      </c>
      <c r="S27" s="3"/>
      <c r="T27" s="3"/>
      <c r="U27" s="5"/>
      <c r="V27" s="3"/>
      <c r="W27" s="20">
        <v>1736523</v>
      </c>
      <c r="X27" s="6">
        <v>42916</v>
      </c>
      <c r="Y27" s="3">
        <v>500000</v>
      </c>
      <c r="Z27" s="5"/>
      <c r="AA27" s="3">
        <v>150000</v>
      </c>
      <c r="AB27" s="3"/>
      <c r="AC27" s="3">
        <v>350000</v>
      </c>
      <c r="AD27" s="3">
        <v>150000</v>
      </c>
      <c r="AE27" s="2" t="s">
        <v>48</v>
      </c>
      <c r="AF27" s="2">
        <v>0</v>
      </c>
      <c r="AG27" s="2">
        <v>0</v>
      </c>
      <c r="AH27" s="2">
        <v>350000</v>
      </c>
      <c r="AI27" s="2"/>
      <c r="AJ27" s="7" t="s">
        <v>47</v>
      </c>
    </row>
    <row r="28" spans="1:36" x14ac:dyDescent="0.25">
      <c r="A28" s="5">
        <v>20</v>
      </c>
      <c r="B28" s="1" t="s">
        <v>49</v>
      </c>
      <c r="C28" s="17" t="s">
        <v>44</v>
      </c>
      <c r="D28" s="17">
        <v>5141</v>
      </c>
      <c r="E28" s="6">
        <v>42923</v>
      </c>
      <c r="F28" s="6">
        <v>42953</v>
      </c>
      <c r="G28" s="2">
        <v>3923500</v>
      </c>
      <c r="H28" s="3">
        <v>678765</v>
      </c>
      <c r="I28" s="3">
        <v>184500</v>
      </c>
      <c r="J28" s="3">
        <v>0</v>
      </c>
      <c r="K28" s="3">
        <v>2629735</v>
      </c>
      <c r="L28" s="3">
        <v>430500</v>
      </c>
      <c r="M28" s="3">
        <v>0</v>
      </c>
      <c r="N28" s="3">
        <f t="shared" si="0"/>
        <v>3060235</v>
      </c>
      <c r="O28" s="3">
        <v>0</v>
      </c>
      <c r="P28" s="3" t="str">
        <f t="shared" si="3"/>
        <v xml:space="preserve"> </v>
      </c>
      <c r="Q28" s="1">
        <f t="shared" si="4"/>
        <v>5141</v>
      </c>
      <c r="R28" s="2">
        <v>3923500</v>
      </c>
      <c r="S28" s="3"/>
      <c r="T28" s="3"/>
      <c r="U28" s="5"/>
      <c r="V28" s="3"/>
      <c r="W28" s="20">
        <v>1737007</v>
      </c>
      <c r="X28" s="6">
        <v>42916</v>
      </c>
      <c r="Y28" s="3">
        <v>615000</v>
      </c>
      <c r="Z28" s="5"/>
      <c r="AA28" s="3">
        <v>184500</v>
      </c>
      <c r="AB28" s="3"/>
      <c r="AC28" s="3">
        <v>430500</v>
      </c>
      <c r="AD28" s="3">
        <v>184500</v>
      </c>
      <c r="AE28" s="2" t="s">
        <v>48</v>
      </c>
      <c r="AF28" s="2">
        <v>0</v>
      </c>
      <c r="AG28" s="2">
        <v>0</v>
      </c>
      <c r="AH28" s="2">
        <v>430500</v>
      </c>
      <c r="AI28" s="2"/>
      <c r="AJ28" s="7" t="s">
        <v>47</v>
      </c>
    </row>
    <row r="29" spans="1:36" x14ac:dyDescent="0.25">
      <c r="A29" s="5">
        <v>21</v>
      </c>
      <c r="B29" s="1" t="s">
        <v>49</v>
      </c>
      <c r="C29" s="17" t="s">
        <v>44</v>
      </c>
      <c r="D29" s="17">
        <v>5144</v>
      </c>
      <c r="E29" s="6">
        <v>42923</v>
      </c>
      <c r="F29" s="6">
        <v>42953</v>
      </c>
      <c r="G29" s="2">
        <v>3770000</v>
      </c>
      <c r="H29" s="3">
        <v>0</v>
      </c>
      <c r="I29" s="3">
        <v>184500</v>
      </c>
      <c r="J29" s="3">
        <v>0</v>
      </c>
      <c r="K29" s="3">
        <v>3155000</v>
      </c>
      <c r="L29" s="3">
        <v>430500</v>
      </c>
      <c r="M29" s="3">
        <v>0</v>
      </c>
      <c r="N29" s="3">
        <f t="shared" si="0"/>
        <v>3585500</v>
      </c>
      <c r="O29" s="3">
        <v>0</v>
      </c>
      <c r="P29" s="3" t="str">
        <f t="shared" si="3"/>
        <v xml:space="preserve"> </v>
      </c>
      <c r="Q29" s="1">
        <f t="shared" si="4"/>
        <v>5144</v>
      </c>
      <c r="R29" s="2">
        <v>3770000</v>
      </c>
      <c r="S29" s="3"/>
      <c r="T29" s="3"/>
      <c r="U29" s="5"/>
      <c r="V29" s="3"/>
      <c r="W29" s="20">
        <v>1737008</v>
      </c>
      <c r="X29" s="6">
        <v>42916</v>
      </c>
      <c r="Y29" s="3">
        <v>615000</v>
      </c>
      <c r="Z29" s="5"/>
      <c r="AA29" s="3">
        <v>184500</v>
      </c>
      <c r="AB29" s="3"/>
      <c r="AC29" s="3">
        <v>430500</v>
      </c>
      <c r="AD29" s="3">
        <v>184500</v>
      </c>
      <c r="AE29" s="2" t="s">
        <v>48</v>
      </c>
      <c r="AF29" s="2">
        <v>0</v>
      </c>
      <c r="AG29" s="2">
        <v>0</v>
      </c>
      <c r="AH29" s="2">
        <v>430500</v>
      </c>
      <c r="AI29" s="2"/>
      <c r="AJ29" s="7" t="s">
        <v>47</v>
      </c>
    </row>
    <row r="30" spans="1:36" x14ac:dyDescent="0.25">
      <c r="A30" s="5">
        <v>22</v>
      </c>
      <c r="B30" s="1" t="s">
        <v>49</v>
      </c>
      <c r="C30" s="17" t="s">
        <v>44</v>
      </c>
      <c r="D30" s="17">
        <v>5147</v>
      </c>
      <c r="E30" s="6">
        <v>42923</v>
      </c>
      <c r="F30" s="6">
        <v>42953</v>
      </c>
      <c r="G30" s="2">
        <v>3894400</v>
      </c>
      <c r="H30" s="3">
        <v>0</v>
      </c>
      <c r="I30" s="3">
        <v>184500</v>
      </c>
      <c r="J30" s="3">
        <v>0</v>
      </c>
      <c r="K30" s="3">
        <v>3279400</v>
      </c>
      <c r="L30" s="3">
        <v>430500</v>
      </c>
      <c r="M30" s="3">
        <v>0</v>
      </c>
      <c r="N30" s="3">
        <f t="shared" si="0"/>
        <v>3709900</v>
      </c>
      <c r="O30" s="3">
        <v>0</v>
      </c>
      <c r="P30" s="3" t="str">
        <f t="shared" si="3"/>
        <v xml:space="preserve"> </v>
      </c>
      <c r="Q30" s="1">
        <f t="shared" si="4"/>
        <v>5147</v>
      </c>
      <c r="R30" s="2">
        <v>3894400</v>
      </c>
      <c r="S30" s="3"/>
      <c r="T30" s="3"/>
      <c r="U30" s="5"/>
      <c r="V30" s="3"/>
      <c r="W30" s="20">
        <v>1737009</v>
      </c>
      <c r="X30" s="6">
        <v>42916</v>
      </c>
      <c r="Y30" s="3">
        <v>615000</v>
      </c>
      <c r="Z30" s="5"/>
      <c r="AA30" s="3">
        <v>184500</v>
      </c>
      <c r="AB30" s="3"/>
      <c r="AC30" s="3">
        <v>430500</v>
      </c>
      <c r="AD30" s="3">
        <v>184500</v>
      </c>
      <c r="AE30" s="2" t="s">
        <v>48</v>
      </c>
      <c r="AF30" s="2">
        <v>0</v>
      </c>
      <c r="AG30" s="2">
        <v>0</v>
      </c>
      <c r="AH30" s="2">
        <v>430500</v>
      </c>
      <c r="AI30" s="2"/>
      <c r="AJ30" s="7" t="s">
        <v>47</v>
      </c>
    </row>
    <row r="31" spans="1:36" x14ac:dyDescent="0.25">
      <c r="A31" s="5">
        <v>23</v>
      </c>
      <c r="B31" s="1" t="s">
        <v>49</v>
      </c>
      <c r="C31" s="17" t="s">
        <v>44</v>
      </c>
      <c r="D31" s="17">
        <v>5155</v>
      </c>
      <c r="E31" s="6">
        <v>42923</v>
      </c>
      <c r="F31" s="6">
        <v>42953</v>
      </c>
      <c r="G31" s="2">
        <v>3894400</v>
      </c>
      <c r="H31" s="3">
        <v>0</v>
      </c>
      <c r="I31" s="3">
        <v>184500</v>
      </c>
      <c r="J31" s="3">
        <v>0</v>
      </c>
      <c r="K31" s="3">
        <v>3279400</v>
      </c>
      <c r="L31" s="3">
        <v>430500</v>
      </c>
      <c r="M31" s="3">
        <v>0</v>
      </c>
      <c r="N31" s="3">
        <f t="shared" si="0"/>
        <v>3709900</v>
      </c>
      <c r="O31" s="3">
        <v>0</v>
      </c>
      <c r="P31" s="3" t="str">
        <f t="shared" si="3"/>
        <v xml:space="preserve"> </v>
      </c>
      <c r="Q31" s="1">
        <f t="shared" si="4"/>
        <v>5155</v>
      </c>
      <c r="R31" s="2">
        <v>3894400</v>
      </c>
      <c r="S31" s="3"/>
      <c r="T31" s="3"/>
      <c r="U31" s="5"/>
      <c r="V31" s="3"/>
      <c r="W31" s="20">
        <v>1738927</v>
      </c>
      <c r="X31" s="6">
        <v>42901</v>
      </c>
      <c r="Y31" s="3">
        <v>615000</v>
      </c>
      <c r="Z31" s="5"/>
      <c r="AA31" s="3">
        <v>184500</v>
      </c>
      <c r="AB31" s="3"/>
      <c r="AC31" s="3">
        <v>430500</v>
      </c>
      <c r="AD31" s="3">
        <v>184500</v>
      </c>
      <c r="AE31" s="2" t="s">
        <v>48</v>
      </c>
      <c r="AF31" s="2">
        <v>0</v>
      </c>
      <c r="AG31" s="2">
        <v>0</v>
      </c>
      <c r="AH31" s="2">
        <v>430500</v>
      </c>
      <c r="AI31" s="2"/>
      <c r="AJ31" s="7" t="s">
        <v>47</v>
      </c>
    </row>
    <row r="32" spans="1:36" x14ac:dyDescent="0.25">
      <c r="A32" s="5">
        <v>24</v>
      </c>
      <c r="B32" s="1" t="s">
        <v>49</v>
      </c>
      <c r="C32" s="17" t="s">
        <v>44</v>
      </c>
      <c r="D32" s="17">
        <v>5485</v>
      </c>
      <c r="E32" s="6">
        <v>42957</v>
      </c>
      <c r="F32" s="6">
        <v>42987</v>
      </c>
      <c r="G32" s="2">
        <v>3569162</v>
      </c>
      <c r="H32" s="3">
        <v>0</v>
      </c>
      <c r="I32" s="3">
        <v>150000</v>
      </c>
      <c r="J32" s="3">
        <v>0</v>
      </c>
      <c r="K32" s="3">
        <v>3069162</v>
      </c>
      <c r="L32" s="3">
        <v>350000</v>
      </c>
      <c r="M32" s="3">
        <v>0</v>
      </c>
      <c r="N32" s="3">
        <f t="shared" si="0"/>
        <v>3419162</v>
      </c>
      <c r="O32" s="3">
        <v>0</v>
      </c>
      <c r="P32" s="3" t="str">
        <f t="shared" si="3"/>
        <v xml:space="preserve"> </v>
      </c>
      <c r="Q32" s="1">
        <f t="shared" si="4"/>
        <v>5485</v>
      </c>
      <c r="R32" s="2">
        <v>3569162</v>
      </c>
      <c r="S32" s="3"/>
      <c r="T32" s="3"/>
      <c r="U32" s="5"/>
      <c r="V32" s="3"/>
      <c r="W32" s="20">
        <v>1764944</v>
      </c>
      <c r="X32" s="6">
        <v>42947</v>
      </c>
      <c r="Y32" s="3">
        <v>500000</v>
      </c>
      <c r="Z32" s="5"/>
      <c r="AA32" s="3">
        <v>150000</v>
      </c>
      <c r="AB32" s="3"/>
      <c r="AC32" s="3">
        <v>350000</v>
      </c>
      <c r="AD32" s="3">
        <v>150000</v>
      </c>
      <c r="AE32" s="2" t="s">
        <v>48</v>
      </c>
      <c r="AF32" s="2">
        <v>0</v>
      </c>
      <c r="AG32" s="2">
        <v>0</v>
      </c>
      <c r="AH32" s="2">
        <v>350000</v>
      </c>
      <c r="AI32" s="2"/>
      <c r="AJ32" s="7" t="s">
        <v>47</v>
      </c>
    </row>
    <row r="33" spans="1:36" x14ac:dyDescent="0.25">
      <c r="A33" s="5">
        <v>25</v>
      </c>
      <c r="B33" s="1" t="s">
        <v>49</v>
      </c>
      <c r="C33" s="17" t="s">
        <v>44</v>
      </c>
      <c r="D33" s="17">
        <v>5488</v>
      </c>
      <c r="E33" s="6">
        <v>42957</v>
      </c>
      <c r="F33" s="6">
        <v>42987</v>
      </c>
      <c r="G33" s="2">
        <v>3969300</v>
      </c>
      <c r="H33" s="3">
        <v>0</v>
      </c>
      <c r="I33" s="3">
        <v>184500</v>
      </c>
      <c r="J33" s="3">
        <v>0</v>
      </c>
      <c r="K33" s="3">
        <v>3354300</v>
      </c>
      <c r="L33" s="3">
        <v>430500</v>
      </c>
      <c r="M33" s="3">
        <v>0</v>
      </c>
      <c r="N33" s="3">
        <f t="shared" si="0"/>
        <v>3784800</v>
      </c>
      <c r="O33" s="3">
        <v>0</v>
      </c>
      <c r="P33" s="3" t="str">
        <f t="shared" si="3"/>
        <v xml:space="preserve"> </v>
      </c>
      <c r="Q33" s="1">
        <f t="shared" si="4"/>
        <v>5488</v>
      </c>
      <c r="R33" s="2">
        <v>3969300</v>
      </c>
      <c r="S33" s="3"/>
      <c r="T33" s="3"/>
      <c r="U33" s="5"/>
      <c r="V33" s="3"/>
      <c r="W33" s="20">
        <v>1764938</v>
      </c>
      <c r="X33" s="6">
        <v>42947</v>
      </c>
      <c r="Y33" s="3">
        <v>615000</v>
      </c>
      <c r="Z33" s="5"/>
      <c r="AA33" s="3">
        <v>184500</v>
      </c>
      <c r="AB33" s="3"/>
      <c r="AC33" s="3">
        <v>430500</v>
      </c>
      <c r="AD33" s="3">
        <v>184500</v>
      </c>
      <c r="AE33" s="2" t="s">
        <v>48</v>
      </c>
      <c r="AF33" s="2">
        <v>0</v>
      </c>
      <c r="AG33" s="2">
        <v>0</v>
      </c>
      <c r="AH33" s="2">
        <v>430500</v>
      </c>
      <c r="AI33" s="2"/>
      <c r="AJ33" s="7" t="s">
        <v>47</v>
      </c>
    </row>
    <row r="34" spans="1:36" x14ac:dyDescent="0.25">
      <c r="A34" s="5">
        <v>26</v>
      </c>
      <c r="B34" s="1" t="s">
        <v>49</v>
      </c>
      <c r="C34" s="17" t="s">
        <v>44</v>
      </c>
      <c r="D34" s="17">
        <v>5500</v>
      </c>
      <c r="E34" s="6">
        <v>42958</v>
      </c>
      <c r="F34" s="6">
        <v>42988</v>
      </c>
      <c r="G34" s="2">
        <v>3783100</v>
      </c>
      <c r="H34" s="3">
        <v>0</v>
      </c>
      <c r="I34" s="3">
        <v>184500</v>
      </c>
      <c r="J34" s="3">
        <v>0</v>
      </c>
      <c r="K34" s="3">
        <v>3168100</v>
      </c>
      <c r="L34" s="3">
        <v>430500</v>
      </c>
      <c r="M34" s="3">
        <v>0</v>
      </c>
      <c r="N34" s="3">
        <f t="shared" si="0"/>
        <v>3598600</v>
      </c>
      <c r="O34" s="3">
        <v>0</v>
      </c>
      <c r="P34" s="3" t="str">
        <f t="shared" si="3"/>
        <v xml:space="preserve"> </v>
      </c>
      <c r="Q34" s="1">
        <f t="shared" si="4"/>
        <v>5500</v>
      </c>
      <c r="R34" s="2">
        <v>3783100</v>
      </c>
      <c r="S34" s="3"/>
      <c r="T34" s="3"/>
      <c r="U34" s="5"/>
      <c r="V34" s="3"/>
      <c r="W34" s="20">
        <v>1767047</v>
      </c>
      <c r="X34" s="6">
        <v>42947</v>
      </c>
      <c r="Y34" s="3">
        <v>615000</v>
      </c>
      <c r="Z34" s="5"/>
      <c r="AA34" s="3">
        <v>184500</v>
      </c>
      <c r="AB34" s="3"/>
      <c r="AC34" s="3">
        <v>430500</v>
      </c>
      <c r="AD34" s="3">
        <v>184500</v>
      </c>
      <c r="AE34" s="2" t="s">
        <v>48</v>
      </c>
      <c r="AF34" s="2">
        <v>0</v>
      </c>
      <c r="AG34" s="2">
        <v>0</v>
      </c>
      <c r="AH34" s="2">
        <v>430500</v>
      </c>
      <c r="AI34" s="2"/>
      <c r="AJ34" s="7" t="s">
        <v>47</v>
      </c>
    </row>
    <row r="35" spans="1:36" x14ac:dyDescent="0.25">
      <c r="A35" s="5">
        <v>27</v>
      </c>
      <c r="B35" s="1" t="s">
        <v>49</v>
      </c>
      <c r="C35" s="17" t="s">
        <v>44</v>
      </c>
      <c r="D35" s="17">
        <v>438</v>
      </c>
      <c r="E35" s="6">
        <v>43929</v>
      </c>
      <c r="F35" s="6">
        <v>43959</v>
      </c>
      <c r="G35" s="2">
        <v>127536</v>
      </c>
      <c r="H35" s="3">
        <v>45000</v>
      </c>
      <c r="I35" s="3">
        <v>6341</v>
      </c>
      <c r="J35" s="3">
        <v>0</v>
      </c>
      <c r="K35" s="3">
        <v>61400</v>
      </c>
      <c r="L35" s="3">
        <v>14795</v>
      </c>
      <c r="M35" s="3">
        <v>0</v>
      </c>
      <c r="N35" s="3">
        <f t="shared" si="0"/>
        <v>76195</v>
      </c>
      <c r="O35" s="3">
        <v>0</v>
      </c>
      <c r="P35" s="3" t="str">
        <f t="shared" si="3"/>
        <v xml:space="preserve"> </v>
      </c>
      <c r="Q35" s="1">
        <f t="shared" si="4"/>
        <v>438</v>
      </c>
      <c r="R35" s="2">
        <v>127536</v>
      </c>
      <c r="S35" s="3"/>
      <c r="T35" s="3"/>
      <c r="U35" s="5"/>
      <c r="V35" s="3"/>
      <c r="W35" s="20">
        <v>2002494</v>
      </c>
      <c r="X35" s="6">
        <v>43231</v>
      </c>
      <c r="Y35" s="3">
        <v>21136</v>
      </c>
      <c r="Z35" s="5"/>
      <c r="AA35" s="3">
        <v>6340.8</v>
      </c>
      <c r="AB35" s="3"/>
      <c r="AC35" s="3">
        <v>14795.199999999999</v>
      </c>
      <c r="AD35" s="3">
        <v>6340.8</v>
      </c>
      <c r="AE35" s="2" t="s">
        <v>48</v>
      </c>
      <c r="AF35" s="2">
        <v>0</v>
      </c>
      <c r="AG35" s="2">
        <v>0</v>
      </c>
      <c r="AH35" s="2">
        <v>14795.199999999999</v>
      </c>
      <c r="AI35" s="2"/>
      <c r="AJ35" s="7" t="s">
        <v>47</v>
      </c>
    </row>
    <row r="36" spans="1:36" x14ac:dyDescent="0.25">
      <c r="A36" s="5">
        <v>28</v>
      </c>
      <c r="B36" s="1" t="s">
        <v>49</v>
      </c>
      <c r="C36" s="17" t="s">
        <v>44</v>
      </c>
      <c r="D36" s="17">
        <v>449</v>
      </c>
      <c r="E36" s="6">
        <v>43929</v>
      </c>
      <c r="F36" s="6">
        <v>43959</v>
      </c>
      <c r="G36" s="2">
        <v>60000</v>
      </c>
      <c r="H36" s="3">
        <v>15000</v>
      </c>
      <c r="I36" s="3">
        <v>10320</v>
      </c>
      <c r="J36" s="3">
        <v>0</v>
      </c>
      <c r="K36" s="3">
        <v>10600</v>
      </c>
      <c r="L36" s="3">
        <v>24080</v>
      </c>
      <c r="M36" s="3">
        <v>0</v>
      </c>
      <c r="N36" s="3">
        <f t="shared" si="0"/>
        <v>34680</v>
      </c>
      <c r="O36" s="3">
        <v>0</v>
      </c>
      <c r="P36" s="3" t="str">
        <f t="shared" si="3"/>
        <v xml:space="preserve"> </v>
      </c>
      <c r="Q36" s="1">
        <f t="shared" si="4"/>
        <v>449</v>
      </c>
      <c r="R36" s="2">
        <v>60000</v>
      </c>
      <c r="S36" s="3"/>
      <c r="T36" s="3"/>
      <c r="U36" s="5"/>
      <c r="V36" s="3"/>
      <c r="W36" s="20">
        <v>2018397</v>
      </c>
      <c r="X36" s="6">
        <v>43249</v>
      </c>
      <c r="Y36" s="3">
        <v>34400</v>
      </c>
      <c r="Z36" s="5"/>
      <c r="AA36" s="3">
        <v>10320</v>
      </c>
      <c r="AB36" s="3"/>
      <c r="AC36" s="3">
        <v>24080</v>
      </c>
      <c r="AD36" s="3">
        <v>10320</v>
      </c>
      <c r="AE36" s="2" t="s">
        <v>48</v>
      </c>
      <c r="AF36" s="2">
        <v>0</v>
      </c>
      <c r="AG36" s="2">
        <v>0</v>
      </c>
      <c r="AH36" s="2">
        <v>24080</v>
      </c>
      <c r="AI36" s="2"/>
      <c r="AJ36" s="7" t="s">
        <v>47</v>
      </c>
    </row>
    <row r="37" spans="1:36" x14ac:dyDescent="0.25">
      <c r="A37" s="5">
        <v>29</v>
      </c>
      <c r="B37" s="1" t="s">
        <v>49</v>
      </c>
      <c r="C37" s="17" t="s">
        <v>44</v>
      </c>
      <c r="D37" s="17">
        <v>9982</v>
      </c>
      <c r="E37" s="6">
        <v>43294</v>
      </c>
      <c r="F37" s="6">
        <v>43324</v>
      </c>
      <c r="G37" s="2">
        <v>3904412</v>
      </c>
      <c r="H37" s="3">
        <v>675463</v>
      </c>
      <c r="I37" s="3">
        <v>189263</v>
      </c>
      <c r="J37" s="3">
        <v>0</v>
      </c>
      <c r="K37" s="3">
        <v>2598073</v>
      </c>
      <c r="L37" s="3">
        <v>441613</v>
      </c>
      <c r="M37" s="3">
        <v>0</v>
      </c>
      <c r="N37" s="3">
        <f t="shared" si="0"/>
        <v>3039686</v>
      </c>
      <c r="O37" s="3">
        <v>0</v>
      </c>
      <c r="P37" s="3" t="str">
        <f t="shared" si="3"/>
        <v xml:space="preserve"> </v>
      </c>
      <c r="Q37" s="1">
        <f t="shared" si="4"/>
        <v>9982</v>
      </c>
      <c r="R37" s="2">
        <v>3904412</v>
      </c>
      <c r="S37" s="3"/>
      <c r="T37" s="3"/>
      <c r="U37" s="5"/>
      <c r="V37" s="3"/>
      <c r="W37" s="20">
        <v>2035341</v>
      </c>
      <c r="X37" s="6">
        <v>43281</v>
      </c>
      <c r="Y37" s="3">
        <v>630875</v>
      </c>
      <c r="Z37" s="5"/>
      <c r="AA37" s="3">
        <v>189262.5</v>
      </c>
      <c r="AB37" s="3"/>
      <c r="AC37" s="3">
        <v>441612.5</v>
      </c>
      <c r="AD37" s="3">
        <v>189262.5</v>
      </c>
      <c r="AE37" s="2" t="s">
        <v>48</v>
      </c>
      <c r="AF37" s="2">
        <v>0</v>
      </c>
      <c r="AG37" s="2">
        <v>0</v>
      </c>
      <c r="AH37" s="2">
        <v>441613</v>
      </c>
      <c r="AI37" s="2"/>
      <c r="AJ37" s="7" t="s">
        <v>47</v>
      </c>
    </row>
    <row r="38" spans="1:36" x14ac:dyDescent="0.25">
      <c r="A38" s="5">
        <v>30</v>
      </c>
      <c r="B38" s="1" t="s">
        <v>49</v>
      </c>
      <c r="C38" s="17" t="s">
        <v>44</v>
      </c>
      <c r="D38" s="17">
        <v>9995</v>
      </c>
      <c r="E38" s="6">
        <v>43299</v>
      </c>
      <c r="F38" s="6">
        <v>43329</v>
      </c>
      <c r="G38" s="2">
        <v>3904412</v>
      </c>
      <c r="H38" s="3">
        <v>0</v>
      </c>
      <c r="I38" s="3">
        <v>189263</v>
      </c>
      <c r="J38" s="3">
        <v>0</v>
      </c>
      <c r="K38" s="3">
        <v>3273536</v>
      </c>
      <c r="L38" s="3">
        <v>441613</v>
      </c>
      <c r="M38" s="3">
        <v>0</v>
      </c>
      <c r="N38" s="3">
        <f t="shared" si="0"/>
        <v>3715149</v>
      </c>
      <c r="O38" s="3">
        <v>0</v>
      </c>
      <c r="P38" s="3" t="str">
        <f t="shared" si="3"/>
        <v xml:space="preserve"> </v>
      </c>
      <c r="Q38" s="1">
        <f t="shared" si="4"/>
        <v>9995</v>
      </c>
      <c r="R38" s="2">
        <v>3904412</v>
      </c>
      <c r="S38" s="3"/>
      <c r="T38" s="3"/>
      <c r="U38" s="5"/>
      <c r="V38" s="3"/>
      <c r="W38" s="20">
        <v>2038964</v>
      </c>
      <c r="X38" s="6">
        <v>43281</v>
      </c>
      <c r="Y38" s="3">
        <v>630875</v>
      </c>
      <c r="Z38" s="5"/>
      <c r="AA38" s="3">
        <v>189262.5</v>
      </c>
      <c r="AB38" s="3"/>
      <c r="AC38" s="3">
        <v>441612.5</v>
      </c>
      <c r="AD38" s="3">
        <v>189262.5</v>
      </c>
      <c r="AE38" s="2" t="s">
        <v>48</v>
      </c>
      <c r="AF38" s="2">
        <v>0</v>
      </c>
      <c r="AG38" s="2">
        <v>0</v>
      </c>
      <c r="AH38" s="2">
        <v>441613</v>
      </c>
      <c r="AI38" s="2"/>
      <c r="AJ38" s="7" t="s">
        <v>47</v>
      </c>
    </row>
    <row r="39" spans="1:36" x14ac:dyDescent="0.25">
      <c r="A39" s="5">
        <v>31</v>
      </c>
      <c r="B39" s="1" t="s">
        <v>49</v>
      </c>
      <c r="C39" s="17" t="s">
        <v>44</v>
      </c>
      <c r="D39" s="17">
        <v>11225</v>
      </c>
      <c r="E39" s="6">
        <v>43350</v>
      </c>
      <c r="F39" s="6">
        <v>43380</v>
      </c>
      <c r="G39" s="2">
        <v>4353104</v>
      </c>
      <c r="H39" s="3">
        <v>0</v>
      </c>
      <c r="I39" s="3">
        <v>44674</v>
      </c>
      <c r="J39" s="3">
        <v>0</v>
      </c>
      <c r="K39" s="3">
        <v>4204192</v>
      </c>
      <c r="L39" s="3">
        <v>104238</v>
      </c>
      <c r="M39" s="3">
        <v>0</v>
      </c>
      <c r="N39" s="3">
        <f t="shared" si="0"/>
        <v>4308430</v>
      </c>
      <c r="O39" s="3">
        <v>0</v>
      </c>
      <c r="P39" s="3" t="str">
        <f t="shared" si="3"/>
        <v xml:space="preserve"> </v>
      </c>
      <c r="Q39" s="1">
        <f t="shared" si="4"/>
        <v>11225</v>
      </c>
      <c r="R39" s="2">
        <v>4353104</v>
      </c>
      <c r="S39" s="3"/>
      <c r="T39" s="3"/>
      <c r="U39" s="5"/>
      <c r="V39" s="3"/>
      <c r="W39" s="20">
        <v>2124926</v>
      </c>
      <c r="X39" s="6">
        <v>43373</v>
      </c>
      <c r="Y39" s="3">
        <v>148912</v>
      </c>
      <c r="Z39" s="5"/>
      <c r="AA39" s="3">
        <v>44673.599999999999</v>
      </c>
      <c r="AB39" s="3"/>
      <c r="AC39" s="3">
        <v>104238.39999999999</v>
      </c>
      <c r="AD39" s="3">
        <v>44673.599999999999</v>
      </c>
      <c r="AE39" s="2" t="s">
        <v>48</v>
      </c>
      <c r="AF39" s="2">
        <v>0</v>
      </c>
      <c r="AG39" s="2">
        <v>0</v>
      </c>
      <c r="AH39" s="2">
        <v>104238.39999999999</v>
      </c>
      <c r="AI39" s="2"/>
      <c r="AJ39" s="7" t="s">
        <v>47</v>
      </c>
    </row>
    <row r="40" spans="1:36" x14ac:dyDescent="0.25">
      <c r="A40" s="5">
        <v>32</v>
      </c>
      <c r="B40" s="1" t="s">
        <v>49</v>
      </c>
      <c r="C40" s="17" t="s">
        <v>44</v>
      </c>
      <c r="D40" s="17">
        <v>526</v>
      </c>
      <c r="E40" s="6">
        <v>43929</v>
      </c>
      <c r="F40" s="6">
        <v>43959</v>
      </c>
      <c r="G40" s="2">
        <v>900000</v>
      </c>
      <c r="H40" s="3">
        <v>225000</v>
      </c>
      <c r="I40" s="3">
        <v>72210</v>
      </c>
      <c r="J40" s="3">
        <v>0</v>
      </c>
      <c r="K40" s="3">
        <v>434300</v>
      </c>
      <c r="L40" s="3">
        <v>168490</v>
      </c>
      <c r="M40" s="3">
        <v>0</v>
      </c>
      <c r="N40" s="3">
        <f t="shared" si="0"/>
        <v>602790</v>
      </c>
      <c r="O40" s="3">
        <v>0</v>
      </c>
      <c r="P40" s="3" t="str">
        <f t="shared" si="3"/>
        <v xml:space="preserve"> </v>
      </c>
      <c r="Q40" s="1">
        <f t="shared" si="4"/>
        <v>526</v>
      </c>
      <c r="R40" s="2">
        <v>900000</v>
      </c>
      <c r="S40" s="3"/>
      <c r="T40" s="3"/>
      <c r="U40" s="5"/>
      <c r="V40" s="3"/>
      <c r="W40" s="20">
        <v>2137808</v>
      </c>
      <c r="X40" s="6">
        <v>43395</v>
      </c>
      <c r="Y40" s="3">
        <v>240700</v>
      </c>
      <c r="Z40" s="5"/>
      <c r="AA40" s="3">
        <v>72210</v>
      </c>
      <c r="AB40" s="3"/>
      <c r="AC40" s="3">
        <v>168490</v>
      </c>
      <c r="AD40" s="3">
        <v>72210</v>
      </c>
      <c r="AE40" s="2" t="s">
        <v>48</v>
      </c>
      <c r="AF40" s="2">
        <v>0</v>
      </c>
      <c r="AG40" s="2">
        <v>0</v>
      </c>
      <c r="AH40" s="2">
        <v>168490</v>
      </c>
      <c r="AI40" s="2"/>
      <c r="AJ40" s="7" t="s">
        <v>47</v>
      </c>
    </row>
    <row r="41" spans="1:36" x14ac:dyDescent="0.25">
      <c r="A41" s="5">
        <v>33</v>
      </c>
      <c r="B41" s="1" t="s">
        <v>49</v>
      </c>
      <c r="C41" s="17" t="s">
        <v>44</v>
      </c>
      <c r="D41" s="17">
        <v>11897</v>
      </c>
      <c r="E41" s="6">
        <v>43420</v>
      </c>
      <c r="F41" s="6">
        <v>43450</v>
      </c>
      <c r="G41" s="2">
        <v>3672662</v>
      </c>
      <c r="H41" s="3">
        <v>0</v>
      </c>
      <c r="I41" s="3">
        <v>154500</v>
      </c>
      <c r="J41" s="3">
        <v>0</v>
      </c>
      <c r="K41" s="3">
        <v>3157662</v>
      </c>
      <c r="L41" s="3">
        <v>360500</v>
      </c>
      <c r="M41" s="3">
        <v>0</v>
      </c>
      <c r="N41" s="3">
        <f t="shared" si="0"/>
        <v>3518162</v>
      </c>
      <c r="O41" s="3">
        <v>0</v>
      </c>
      <c r="P41" s="3" t="str">
        <f t="shared" si="3"/>
        <v xml:space="preserve"> </v>
      </c>
      <c r="Q41" s="1">
        <f t="shared" si="4"/>
        <v>11897</v>
      </c>
      <c r="R41" s="2">
        <v>3672662</v>
      </c>
      <c r="S41" s="3"/>
      <c r="T41" s="3"/>
      <c r="U41" s="5"/>
      <c r="V41" s="3"/>
      <c r="W41" s="20">
        <v>2138309</v>
      </c>
      <c r="X41" s="6">
        <v>43397</v>
      </c>
      <c r="Y41" s="3">
        <v>515000</v>
      </c>
      <c r="Z41" s="5"/>
      <c r="AA41" s="3">
        <v>154500</v>
      </c>
      <c r="AB41" s="3"/>
      <c r="AC41" s="3">
        <v>360500</v>
      </c>
      <c r="AD41" s="3">
        <v>154500</v>
      </c>
      <c r="AE41" s="2" t="s">
        <v>48</v>
      </c>
      <c r="AF41" s="2">
        <v>0</v>
      </c>
      <c r="AG41" s="2">
        <v>0</v>
      </c>
      <c r="AH41" s="2">
        <v>360500</v>
      </c>
      <c r="AI41" s="2"/>
      <c r="AJ41" s="7" t="s">
        <v>47</v>
      </c>
    </row>
    <row r="42" spans="1:36" x14ac:dyDescent="0.25">
      <c r="A42" s="5">
        <v>34</v>
      </c>
      <c r="B42" s="1" t="s">
        <v>49</v>
      </c>
      <c r="C42" s="17" t="s">
        <v>44</v>
      </c>
      <c r="D42" s="17">
        <v>533</v>
      </c>
      <c r="E42" s="6">
        <v>43427</v>
      </c>
      <c r="F42" s="6">
        <v>43457</v>
      </c>
      <c r="G42" s="2">
        <v>960000</v>
      </c>
      <c r="H42" s="3">
        <v>240000</v>
      </c>
      <c r="I42" s="3">
        <v>20640</v>
      </c>
      <c r="J42" s="3">
        <v>0</v>
      </c>
      <c r="K42" s="3">
        <v>651200</v>
      </c>
      <c r="L42" s="3">
        <v>48160</v>
      </c>
      <c r="M42" s="3">
        <v>0</v>
      </c>
      <c r="N42" s="3">
        <f t="shared" si="0"/>
        <v>699360</v>
      </c>
      <c r="O42" s="3">
        <v>0</v>
      </c>
      <c r="P42" s="3" t="str">
        <f t="shared" si="3"/>
        <v xml:space="preserve"> </v>
      </c>
      <c r="Q42" s="1">
        <f t="shared" si="4"/>
        <v>533</v>
      </c>
      <c r="R42" s="2">
        <v>960000</v>
      </c>
      <c r="S42" s="3"/>
      <c r="T42" s="3"/>
      <c r="U42" s="5"/>
      <c r="V42" s="3"/>
      <c r="W42" s="20">
        <v>2145199</v>
      </c>
      <c r="X42" s="6">
        <v>43403</v>
      </c>
      <c r="Y42" s="3">
        <v>68800</v>
      </c>
      <c r="Z42" s="5"/>
      <c r="AA42" s="3">
        <v>20640</v>
      </c>
      <c r="AB42" s="3"/>
      <c r="AC42" s="3">
        <v>48160</v>
      </c>
      <c r="AD42" s="3">
        <v>20640</v>
      </c>
      <c r="AE42" s="2" t="s">
        <v>48</v>
      </c>
      <c r="AF42" s="2">
        <v>0</v>
      </c>
      <c r="AG42" s="2">
        <v>0</v>
      </c>
      <c r="AH42" s="2">
        <v>48160</v>
      </c>
      <c r="AI42" s="2"/>
      <c r="AJ42" s="7" t="s">
        <v>47</v>
      </c>
    </row>
    <row r="43" spans="1:36" x14ac:dyDescent="0.25">
      <c r="A43" s="5">
        <v>35</v>
      </c>
      <c r="B43" s="1" t="s">
        <v>49</v>
      </c>
      <c r="C43" s="17" t="s">
        <v>44</v>
      </c>
      <c r="D43" s="17">
        <v>12149</v>
      </c>
      <c r="E43" s="6">
        <v>43434</v>
      </c>
      <c r="F43" s="6">
        <v>43464</v>
      </c>
      <c r="G43" s="2">
        <v>3660105</v>
      </c>
      <c r="H43" s="3">
        <v>0</v>
      </c>
      <c r="I43" s="3">
        <v>22712</v>
      </c>
      <c r="J43" s="3">
        <v>0</v>
      </c>
      <c r="K43" s="3">
        <v>3584399</v>
      </c>
      <c r="L43" s="3">
        <v>52994</v>
      </c>
      <c r="M43" s="3">
        <v>0</v>
      </c>
      <c r="N43" s="3">
        <f t="shared" si="0"/>
        <v>3637393</v>
      </c>
      <c r="O43" s="3">
        <v>0</v>
      </c>
      <c r="P43" s="3" t="str">
        <f t="shared" si="3"/>
        <v xml:space="preserve"> </v>
      </c>
      <c r="Q43" s="1">
        <f t="shared" si="4"/>
        <v>12149</v>
      </c>
      <c r="R43" s="2">
        <v>3660105</v>
      </c>
      <c r="S43" s="3"/>
      <c r="T43" s="3"/>
      <c r="U43" s="5"/>
      <c r="V43" s="3"/>
      <c r="W43" s="20">
        <v>2149240</v>
      </c>
      <c r="X43" s="6">
        <v>43410</v>
      </c>
      <c r="Y43" s="3">
        <v>75705</v>
      </c>
      <c r="Z43" s="5"/>
      <c r="AA43" s="3">
        <v>22711.5</v>
      </c>
      <c r="AB43" s="3"/>
      <c r="AC43" s="3">
        <v>52993.5</v>
      </c>
      <c r="AD43" s="3">
        <v>22711.5</v>
      </c>
      <c r="AE43" s="2" t="s">
        <v>48</v>
      </c>
      <c r="AF43" s="2">
        <v>0</v>
      </c>
      <c r="AG43" s="2">
        <v>0</v>
      </c>
      <c r="AH43" s="2">
        <v>52994</v>
      </c>
      <c r="AI43" s="2"/>
      <c r="AJ43" s="7" t="s">
        <v>47</v>
      </c>
    </row>
    <row r="44" spans="1:36" x14ac:dyDescent="0.25">
      <c r="A44" s="5">
        <v>36</v>
      </c>
      <c r="B44" s="1" t="s">
        <v>49</v>
      </c>
      <c r="C44" s="17" t="s">
        <v>44</v>
      </c>
      <c r="D44" s="17">
        <v>563</v>
      </c>
      <c r="E44" s="6">
        <v>43929</v>
      </c>
      <c r="F44" s="6">
        <v>43959</v>
      </c>
      <c r="G44" s="2">
        <v>148898</v>
      </c>
      <c r="H44" s="3">
        <v>60000</v>
      </c>
      <c r="I44" s="3">
        <v>11</v>
      </c>
      <c r="J44" s="3">
        <v>0</v>
      </c>
      <c r="K44" s="3">
        <v>88862</v>
      </c>
      <c r="L44" s="3">
        <v>25</v>
      </c>
      <c r="M44" s="3">
        <v>0</v>
      </c>
      <c r="N44" s="3">
        <f t="shared" si="0"/>
        <v>88887</v>
      </c>
      <c r="O44" s="3">
        <v>0</v>
      </c>
      <c r="P44" s="3" t="str">
        <f t="shared" si="3"/>
        <v xml:space="preserve"> </v>
      </c>
      <c r="Q44" s="1">
        <f t="shared" si="4"/>
        <v>563</v>
      </c>
      <c r="R44" s="2">
        <v>148898</v>
      </c>
      <c r="S44" s="3"/>
      <c r="T44" s="3"/>
      <c r="U44" s="5"/>
      <c r="V44" s="3"/>
      <c r="W44" s="20">
        <v>2159269</v>
      </c>
      <c r="X44" s="6">
        <v>43424</v>
      </c>
      <c r="Y44" s="3">
        <v>36</v>
      </c>
      <c r="Z44" s="5"/>
      <c r="AA44" s="3">
        <v>10.799999999999999</v>
      </c>
      <c r="AB44" s="3"/>
      <c r="AC44" s="3">
        <v>25.2</v>
      </c>
      <c r="AD44" s="3">
        <v>10.799999999999999</v>
      </c>
      <c r="AE44" s="2" t="s">
        <v>48</v>
      </c>
      <c r="AF44" s="2">
        <v>0</v>
      </c>
      <c r="AG44" s="2">
        <v>0</v>
      </c>
      <c r="AH44" s="2">
        <v>25.2</v>
      </c>
      <c r="AI44" s="2"/>
      <c r="AJ44" s="7" t="s">
        <v>47</v>
      </c>
    </row>
    <row r="45" spans="1:36" x14ac:dyDescent="0.25">
      <c r="A45" s="5">
        <v>37</v>
      </c>
      <c r="B45" s="1" t="s">
        <v>49</v>
      </c>
      <c r="C45" s="17" t="s">
        <v>44</v>
      </c>
      <c r="D45" s="17">
        <v>12485</v>
      </c>
      <c r="E45" s="6">
        <v>43455</v>
      </c>
      <c r="F45" s="6">
        <v>43485</v>
      </c>
      <c r="G45" s="2">
        <v>2121800</v>
      </c>
      <c r="H45" s="3">
        <v>224216</v>
      </c>
      <c r="I45" s="3">
        <v>18540</v>
      </c>
      <c r="J45" s="3">
        <v>0</v>
      </c>
      <c r="K45" s="3">
        <v>1835784</v>
      </c>
      <c r="L45" s="3">
        <v>43260</v>
      </c>
      <c r="M45" s="3">
        <v>0</v>
      </c>
      <c r="N45" s="3">
        <f t="shared" si="0"/>
        <v>1879044</v>
      </c>
      <c r="O45" s="3">
        <v>0</v>
      </c>
      <c r="P45" s="3" t="str">
        <f t="shared" si="3"/>
        <v xml:space="preserve"> </v>
      </c>
      <c r="Q45" s="1">
        <f t="shared" si="4"/>
        <v>12485</v>
      </c>
      <c r="R45" s="2">
        <v>2121800</v>
      </c>
      <c r="S45" s="3"/>
      <c r="T45" s="3"/>
      <c r="U45" s="5"/>
      <c r="V45" s="3"/>
      <c r="W45" s="20">
        <v>2169362</v>
      </c>
      <c r="X45" s="6">
        <v>43432</v>
      </c>
      <c r="Y45" s="3">
        <v>61800</v>
      </c>
      <c r="Z45" s="5"/>
      <c r="AA45" s="3">
        <v>18540</v>
      </c>
      <c r="AB45" s="3"/>
      <c r="AC45" s="3">
        <v>43260</v>
      </c>
      <c r="AD45" s="3">
        <v>18540</v>
      </c>
      <c r="AE45" s="2" t="s">
        <v>48</v>
      </c>
      <c r="AF45" s="2">
        <v>0</v>
      </c>
      <c r="AG45" s="2">
        <v>0</v>
      </c>
      <c r="AH45" s="2">
        <v>43260</v>
      </c>
      <c r="AI45" s="2"/>
      <c r="AJ45" s="7" t="s">
        <v>47</v>
      </c>
    </row>
    <row r="46" spans="1:36" x14ac:dyDescent="0.25">
      <c r="A46" s="5">
        <v>38</v>
      </c>
      <c r="B46" s="1" t="s">
        <v>49</v>
      </c>
      <c r="C46" s="17" t="s">
        <v>44</v>
      </c>
      <c r="D46" s="17">
        <v>12491</v>
      </c>
      <c r="E46" s="6">
        <v>43455</v>
      </c>
      <c r="F46" s="6">
        <v>43485</v>
      </c>
      <c r="G46" s="2">
        <v>3182700</v>
      </c>
      <c r="H46" s="3">
        <v>0</v>
      </c>
      <c r="I46" s="3">
        <v>18540</v>
      </c>
      <c r="J46" s="3">
        <v>0</v>
      </c>
      <c r="K46" s="3">
        <v>3120900</v>
      </c>
      <c r="L46" s="3">
        <v>43260</v>
      </c>
      <c r="M46" s="3">
        <v>0</v>
      </c>
      <c r="N46" s="3">
        <f t="shared" si="0"/>
        <v>3164160</v>
      </c>
      <c r="O46" s="3">
        <v>0</v>
      </c>
      <c r="P46" s="3" t="str">
        <f t="shared" si="3"/>
        <v xml:space="preserve"> </v>
      </c>
      <c r="Q46" s="1">
        <f t="shared" si="4"/>
        <v>12491</v>
      </c>
      <c r="R46" s="2">
        <v>3182700</v>
      </c>
      <c r="S46" s="3"/>
      <c r="T46" s="3"/>
      <c r="U46" s="5"/>
      <c r="V46" s="3"/>
      <c r="W46" s="20">
        <v>2169361</v>
      </c>
      <c r="X46" s="6">
        <v>43432</v>
      </c>
      <c r="Y46" s="3">
        <v>61800</v>
      </c>
      <c r="Z46" s="5"/>
      <c r="AA46" s="3">
        <v>18540</v>
      </c>
      <c r="AB46" s="3"/>
      <c r="AC46" s="3">
        <v>43260</v>
      </c>
      <c r="AD46" s="3">
        <v>18540</v>
      </c>
      <c r="AE46" s="2" t="s">
        <v>48</v>
      </c>
      <c r="AF46" s="2">
        <v>0</v>
      </c>
      <c r="AG46" s="2">
        <v>0</v>
      </c>
      <c r="AH46" s="2">
        <v>43260</v>
      </c>
      <c r="AI46" s="2"/>
      <c r="AJ46" s="7" t="s">
        <v>47</v>
      </c>
    </row>
    <row r="47" spans="1:36" x14ac:dyDescent="0.25">
      <c r="A47" s="5">
        <v>39</v>
      </c>
      <c r="B47" s="1" t="s">
        <v>49</v>
      </c>
      <c r="C47" s="17" t="s">
        <v>44</v>
      </c>
      <c r="D47" s="17">
        <v>12481</v>
      </c>
      <c r="E47" s="6">
        <v>43455</v>
      </c>
      <c r="F47" s="6">
        <v>43485</v>
      </c>
      <c r="G47" s="2">
        <v>3424205</v>
      </c>
      <c r="H47" s="3">
        <v>0</v>
      </c>
      <c r="I47" s="3">
        <v>22712</v>
      </c>
      <c r="J47" s="3">
        <v>0</v>
      </c>
      <c r="K47" s="3">
        <v>3348499</v>
      </c>
      <c r="L47" s="3">
        <v>52994</v>
      </c>
      <c r="M47" s="3">
        <v>0</v>
      </c>
      <c r="N47" s="3">
        <f t="shared" si="0"/>
        <v>3401493</v>
      </c>
      <c r="O47" s="3">
        <v>0</v>
      </c>
      <c r="P47" s="3" t="str">
        <f t="shared" si="3"/>
        <v xml:space="preserve"> </v>
      </c>
      <c r="Q47" s="1">
        <f t="shared" si="4"/>
        <v>12481</v>
      </c>
      <c r="R47" s="2">
        <v>3424205</v>
      </c>
      <c r="S47" s="3"/>
      <c r="T47" s="3"/>
      <c r="U47" s="5"/>
      <c r="V47" s="3"/>
      <c r="W47" s="20">
        <v>2169363</v>
      </c>
      <c r="X47" s="6">
        <v>43432</v>
      </c>
      <c r="Y47" s="3">
        <v>75705</v>
      </c>
      <c r="Z47" s="5"/>
      <c r="AA47" s="3">
        <v>22711.5</v>
      </c>
      <c r="AB47" s="3"/>
      <c r="AC47" s="3">
        <v>52993.5</v>
      </c>
      <c r="AD47" s="3">
        <v>22711.5</v>
      </c>
      <c r="AE47" s="2" t="s">
        <v>48</v>
      </c>
      <c r="AF47" s="2">
        <v>0</v>
      </c>
      <c r="AG47" s="2">
        <v>0</v>
      </c>
      <c r="AH47" s="2">
        <v>52994</v>
      </c>
      <c r="AI47" s="2"/>
      <c r="AJ47" s="7" t="s">
        <v>47</v>
      </c>
    </row>
    <row r="48" spans="1:36" x14ac:dyDescent="0.25">
      <c r="A48" s="5">
        <v>40</v>
      </c>
      <c r="B48" s="1" t="s">
        <v>49</v>
      </c>
      <c r="C48" s="17" t="s">
        <v>44</v>
      </c>
      <c r="D48" s="17">
        <v>14897</v>
      </c>
      <c r="E48" s="6">
        <v>43588</v>
      </c>
      <c r="F48" s="6">
        <v>43618</v>
      </c>
      <c r="G48" s="2">
        <v>3873042</v>
      </c>
      <c r="H48" s="3">
        <v>670036</v>
      </c>
      <c r="I48" s="3">
        <v>10068</v>
      </c>
      <c r="J48" s="3">
        <v>0</v>
      </c>
      <c r="K48" s="3">
        <v>3169447</v>
      </c>
      <c r="L48" s="3">
        <v>23491</v>
      </c>
      <c r="M48" s="3">
        <v>0</v>
      </c>
      <c r="N48" s="3">
        <f t="shared" si="0"/>
        <v>3192938</v>
      </c>
      <c r="O48" s="3">
        <v>0</v>
      </c>
      <c r="P48" s="3" t="str">
        <f t="shared" si="3"/>
        <v xml:space="preserve"> </v>
      </c>
      <c r="Q48" s="1">
        <f t="shared" si="4"/>
        <v>14897</v>
      </c>
      <c r="R48" s="2">
        <v>3873042</v>
      </c>
      <c r="S48" s="3"/>
      <c r="T48" s="3"/>
      <c r="U48" s="5"/>
      <c r="V48" s="3"/>
      <c r="W48" s="20">
        <v>2298106</v>
      </c>
      <c r="X48" s="6">
        <v>43565</v>
      </c>
      <c r="Y48" s="3">
        <v>33559</v>
      </c>
      <c r="Z48" s="5"/>
      <c r="AA48" s="3">
        <v>10067.699999999999</v>
      </c>
      <c r="AB48" s="3"/>
      <c r="AC48" s="3">
        <v>23491.3</v>
      </c>
      <c r="AD48" s="3">
        <v>10067.699999999999</v>
      </c>
      <c r="AE48" s="2" t="s">
        <v>48</v>
      </c>
      <c r="AF48" s="2">
        <v>0</v>
      </c>
      <c r="AG48" s="2">
        <v>0</v>
      </c>
      <c r="AH48" s="2">
        <v>23491.3</v>
      </c>
      <c r="AI48" s="2"/>
      <c r="AJ48" s="7" t="s">
        <v>47</v>
      </c>
    </row>
    <row r="49" spans="1:36" x14ac:dyDescent="0.25">
      <c r="A49" s="5">
        <v>41</v>
      </c>
      <c r="B49" s="1" t="s">
        <v>49</v>
      </c>
      <c r="C49" s="17" t="s">
        <v>44</v>
      </c>
      <c r="D49" s="17">
        <v>14948</v>
      </c>
      <c r="E49" s="6">
        <v>43558</v>
      </c>
      <c r="F49" s="6">
        <v>43588</v>
      </c>
      <c r="G49" s="2">
        <v>3182700</v>
      </c>
      <c r="H49" s="3">
        <v>0</v>
      </c>
      <c r="I49" s="3">
        <v>18540</v>
      </c>
      <c r="J49" s="3">
        <v>0</v>
      </c>
      <c r="K49" s="3">
        <v>3120900</v>
      </c>
      <c r="L49" s="3">
        <v>43260</v>
      </c>
      <c r="M49" s="3">
        <v>0</v>
      </c>
      <c r="N49" s="3">
        <f t="shared" si="0"/>
        <v>3164160</v>
      </c>
      <c r="O49" s="3">
        <v>0</v>
      </c>
      <c r="P49" s="3" t="str">
        <f t="shared" si="3"/>
        <v xml:space="preserve"> </v>
      </c>
      <c r="Q49" s="1">
        <f t="shared" si="4"/>
        <v>14948</v>
      </c>
      <c r="R49" s="2">
        <v>3182700</v>
      </c>
      <c r="S49" s="3"/>
      <c r="T49" s="3"/>
      <c r="U49" s="5"/>
      <c r="V49" s="3"/>
      <c r="W49" s="20">
        <v>2301064</v>
      </c>
      <c r="X49" s="6">
        <v>43566</v>
      </c>
      <c r="Y49" s="3">
        <v>61800</v>
      </c>
      <c r="Z49" s="5"/>
      <c r="AA49" s="3">
        <v>18540</v>
      </c>
      <c r="AB49" s="3"/>
      <c r="AC49" s="3">
        <v>43260</v>
      </c>
      <c r="AD49" s="3">
        <v>18540</v>
      </c>
      <c r="AE49" s="2" t="s">
        <v>48</v>
      </c>
      <c r="AF49" s="2">
        <v>0</v>
      </c>
      <c r="AG49" s="2">
        <v>0</v>
      </c>
      <c r="AH49" s="2">
        <v>43260</v>
      </c>
      <c r="AI49" s="2"/>
      <c r="AJ49" s="7" t="s">
        <v>47</v>
      </c>
    </row>
    <row r="50" spans="1:36" x14ac:dyDescent="0.25">
      <c r="A50" s="5">
        <v>42</v>
      </c>
      <c r="B50" s="1" t="s">
        <v>49</v>
      </c>
      <c r="C50" s="17" t="s">
        <v>44</v>
      </c>
      <c r="D50" s="17">
        <v>14948</v>
      </c>
      <c r="E50" s="6">
        <v>43588</v>
      </c>
      <c r="F50" s="6">
        <v>43618</v>
      </c>
      <c r="G50" s="2">
        <v>3182700</v>
      </c>
      <c r="H50" s="3">
        <v>0</v>
      </c>
      <c r="I50" s="3">
        <v>18540</v>
      </c>
      <c r="J50" s="3">
        <v>0</v>
      </c>
      <c r="K50" s="3">
        <v>3120900</v>
      </c>
      <c r="L50" s="3">
        <v>43260</v>
      </c>
      <c r="M50" s="3">
        <v>0</v>
      </c>
      <c r="N50" s="3">
        <f t="shared" si="0"/>
        <v>3164160</v>
      </c>
      <c r="O50" s="3">
        <v>0</v>
      </c>
      <c r="P50" s="3" t="str">
        <f t="shared" si="3"/>
        <v xml:space="preserve"> </v>
      </c>
      <c r="Q50" s="1">
        <f t="shared" si="4"/>
        <v>14948</v>
      </c>
      <c r="R50" s="2">
        <v>3182700</v>
      </c>
      <c r="S50" s="3"/>
      <c r="T50" s="3"/>
      <c r="U50" s="5"/>
      <c r="V50" s="3"/>
      <c r="W50" s="20">
        <v>2301064</v>
      </c>
      <c r="X50" s="6">
        <v>43566</v>
      </c>
      <c r="Y50" s="3">
        <v>61800</v>
      </c>
      <c r="Z50" s="5"/>
      <c r="AA50" s="3">
        <v>18540</v>
      </c>
      <c r="AB50" s="3"/>
      <c r="AC50" s="3">
        <v>43260</v>
      </c>
      <c r="AD50" s="3">
        <v>18540</v>
      </c>
      <c r="AE50" s="2" t="s">
        <v>48</v>
      </c>
      <c r="AF50" s="2">
        <v>0</v>
      </c>
      <c r="AG50" s="2">
        <v>0</v>
      </c>
      <c r="AH50" s="2">
        <v>43260</v>
      </c>
      <c r="AI50" s="2"/>
      <c r="AJ50" s="7" t="s">
        <v>47</v>
      </c>
    </row>
    <row r="51" spans="1:36" x14ac:dyDescent="0.25">
      <c r="A51" s="5">
        <v>43</v>
      </c>
      <c r="B51" s="1" t="s">
        <v>49</v>
      </c>
      <c r="C51" s="17" t="s">
        <v>44</v>
      </c>
      <c r="D51" s="17">
        <v>14946</v>
      </c>
      <c r="E51" s="6">
        <v>43588</v>
      </c>
      <c r="F51" s="6">
        <v>43618</v>
      </c>
      <c r="G51" s="2">
        <v>3660105</v>
      </c>
      <c r="H51" s="3">
        <v>0</v>
      </c>
      <c r="I51" s="3">
        <v>22712</v>
      </c>
      <c r="J51" s="3">
        <v>0</v>
      </c>
      <c r="K51" s="3">
        <v>3584399</v>
      </c>
      <c r="L51" s="3">
        <v>52994</v>
      </c>
      <c r="M51" s="3">
        <v>0</v>
      </c>
      <c r="N51" s="3">
        <f t="shared" si="0"/>
        <v>3637393</v>
      </c>
      <c r="O51" s="3">
        <v>0</v>
      </c>
      <c r="P51" s="3" t="str">
        <f t="shared" si="3"/>
        <v xml:space="preserve"> </v>
      </c>
      <c r="Q51" s="1">
        <f t="shared" si="4"/>
        <v>14946</v>
      </c>
      <c r="R51" s="2">
        <v>3660105</v>
      </c>
      <c r="S51" s="3"/>
      <c r="T51" s="3"/>
      <c r="U51" s="5"/>
      <c r="V51" s="3"/>
      <c r="W51" s="20">
        <v>2301062</v>
      </c>
      <c r="X51" s="6">
        <v>43566</v>
      </c>
      <c r="Y51" s="3">
        <v>75705</v>
      </c>
      <c r="Z51" s="5"/>
      <c r="AA51" s="3">
        <v>22711.5</v>
      </c>
      <c r="AB51" s="3"/>
      <c r="AC51" s="3">
        <v>52993.5</v>
      </c>
      <c r="AD51" s="3">
        <v>22711.5</v>
      </c>
      <c r="AE51" s="2" t="s">
        <v>48</v>
      </c>
      <c r="AF51" s="2">
        <v>0</v>
      </c>
      <c r="AG51" s="2">
        <v>0</v>
      </c>
      <c r="AH51" s="2">
        <v>52994</v>
      </c>
      <c r="AI51" s="2"/>
      <c r="AJ51" s="7" t="s">
        <v>47</v>
      </c>
    </row>
    <row r="52" spans="1:36" x14ac:dyDescent="0.25">
      <c r="A52" s="5">
        <v>44</v>
      </c>
      <c r="B52" s="1" t="s">
        <v>49</v>
      </c>
      <c r="C52" s="17" t="s">
        <v>44</v>
      </c>
      <c r="D52" s="17">
        <v>16183</v>
      </c>
      <c r="E52" s="6">
        <v>43658</v>
      </c>
      <c r="F52" s="6">
        <v>43688</v>
      </c>
      <c r="G52" s="2">
        <v>4614557</v>
      </c>
      <c r="H52" s="3">
        <v>0</v>
      </c>
      <c r="I52" s="3">
        <v>22712</v>
      </c>
      <c r="J52" s="3">
        <v>0</v>
      </c>
      <c r="K52" s="3">
        <v>4538851</v>
      </c>
      <c r="L52" s="3">
        <v>52994</v>
      </c>
      <c r="M52" s="3">
        <v>0</v>
      </c>
      <c r="N52" s="3">
        <f t="shared" si="0"/>
        <v>4591845</v>
      </c>
      <c r="O52" s="3">
        <v>0</v>
      </c>
      <c r="P52" s="3" t="str">
        <f t="shared" si="3"/>
        <v xml:space="preserve"> </v>
      </c>
      <c r="Q52" s="1">
        <f t="shared" si="4"/>
        <v>16183</v>
      </c>
      <c r="R52" s="2">
        <v>4614557</v>
      </c>
      <c r="S52" s="3"/>
      <c r="T52" s="3"/>
      <c r="U52" s="5"/>
      <c r="V52" s="3"/>
      <c r="W52" s="20">
        <v>2389314</v>
      </c>
      <c r="X52" s="6">
        <v>43642</v>
      </c>
      <c r="Y52" s="3">
        <v>75705</v>
      </c>
      <c r="Z52" s="5"/>
      <c r="AA52" s="3">
        <v>22711.5</v>
      </c>
      <c r="AB52" s="3"/>
      <c r="AC52" s="3">
        <v>52993.5</v>
      </c>
      <c r="AD52" s="3">
        <v>22711.5</v>
      </c>
      <c r="AE52" s="2" t="s">
        <v>48</v>
      </c>
      <c r="AF52" s="2">
        <v>0</v>
      </c>
      <c r="AG52" s="2">
        <v>0</v>
      </c>
      <c r="AH52" s="2">
        <v>52994</v>
      </c>
      <c r="AI52" s="2"/>
      <c r="AJ52" s="7" t="s">
        <v>47</v>
      </c>
    </row>
    <row r="53" spans="1:36" x14ac:dyDescent="0.25">
      <c r="A53" s="5">
        <v>45</v>
      </c>
      <c r="B53" s="1" t="s">
        <v>49</v>
      </c>
      <c r="C53" s="17" t="s">
        <v>44</v>
      </c>
      <c r="D53" s="17">
        <v>16185</v>
      </c>
      <c r="E53" s="6">
        <v>43658</v>
      </c>
      <c r="F53" s="6">
        <v>43688</v>
      </c>
      <c r="G53" s="2">
        <v>3826714</v>
      </c>
      <c r="H53" s="3">
        <v>0</v>
      </c>
      <c r="I53" s="3">
        <v>163770</v>
      </c>
      <c r="J53" s="3">
        <v>0</v>
      </c>
      <c r="K53" s="3">
        <v>3280814</v>
      </c>
      <c r="L53" s="3">
        <v>382130</v>
      </c>
      <c r="M53" s="3">
        <v>0</v>
      </c>
      <c r="N53" s="3">
        <f t="shared" si="0"/>
        <v>3662944</v>
      </c>
      <c r="O53" s="3">
        <v>0</v>
      </c>
      <c r="P53" s="3" t="str">
        <f t="shared" si="3"/>
        <v xml:space="preserve"> </v>
      </c>
      <c r="Q53" s="1">
        <f t="shared" si="4"/>
        <v>16185</v>
      </c>
      <c r="R53" s="2">
        <v>3826714</v>
      </c>
      <c r="S53" s="3"/>
      <c r="T53" s="3"/>
      <c r="U53" s="5"/>
      <c r="V53" s="3"/>
      <c r="W53" s="20">
        <v>2389312</v>
      </c>
      <c r="X53" s="6">
        <v>43642</v>
      </c>
      <c r="Y53" s="3">
        <v>545900</v>
      </c>
      <c r="Z53" s="5"/>
      <c r="AA53" s="3">
        <v>163770</v>
      </c>
      <c r="AB53" s="3"/>
      <c r="AC53" s="3">
        <v>382130</v>
      </c>
      <c r="AD53" s="3">
        <v>163770</v>
      </c>
      <c r="AE53" s="2" t="s">
        <v>48</v>
      </c>
      <c r="AF53" s="2">
        <v>0</v>
      </c>
      <c r="AG53" s="2">
        <v>0</v>
      </c>
      <c r="AH53" s="2">
        <v>382130</v>
      </c>
      <c r="AI53" s="2"/>
      <c r="AJ53" s="7" t="s">
        <v>47</v>
      </c>
    </row>
    <row r="54" spans="1:36" x14ac:dyDescent="0.25">
      <c r="A54" s="5">
        <v>46</v>
      </c>
      <c r="B54" s="1" t="s">
        <v>49</v>
      </c>
      <c r="C54" s="17" t="s">
        <v>44</v>
      </c>
      <c r="D54" s="17">
        <v>16181</v>
      </c>
      <c r="E54" s="6">
        <v>43658</v>
      </c>
      <c r="F54" s="6">
        <v>43688</v>
      </c>
      <c r="G54" s="2">
        <v>3992721</v>
      </c>
      <c r="H54" s="3">
        <v>0</v>
      </c>
      <c r="I54" s="3">
        <v>195736</v>
      </c>
      <c r="J54" s="3">
        <v>0</v>
      </c>
      <c r="K54" s="3">
        <v>3340267</v>
      </c>
      <c r="L54" s="3">
        <v>456718</v>
      </c>
      <c r="M54" s="3">
        <v>0</v>
      </c>
      <c r="N54" s="3">
        <f t="shared" si="0"/>
        <v>3796985</v>
      </c>
      <c r="O54" s="3">
        <v>0</v>
      </c>
      <c r="P54" s="3" t="str">
        <f t="shared" si="3"/>
        <v xml:space="preserve"> </v>
      </c>
      <c r="Q54" s="1">
        <f t="shared" si="4"/>
        <v>16181</v>
      </c>
      <c r="R54" s="2">
        <v>3992721</v>
      </c>
      <c r="S54" s="3"/>
      <c r="T54" s="3"/>
      <c r="U54" s="5"/>
      <c r="V54" s="3"/>
      <c r="W54" s="20">
        <v>2389329</v>
      </c>
      <c r="X54" s="6">
        <v>43646</v>
      </c>
      <c r="Y54" s="3">
        <v>652454</v>
      </c>
      <c r="Z54" s="5"/>
      <c r="AA54" s="3">
        <v>195736.19999999998</v>
      </c>
      <c r="AB54" s="3"/>
      <c r="AC54" s="3">
        <v>456717.8</v>
      </c>
      <c r="AD54" s="3">
        <v>195736.19999999998</v>
      </c>
      <c r="AE54" s="2" t="s">
        <v>48</v>
      </c>
      <c r="AF54" s="2">
        <v>0</v>
      </c>
      <c r="AG54" s="2">
        <v>0</v>
      </c>
      <c r="AH54" s="2">
        <v>456717.8</v>
      </c>
      <c r="AI54" s="2"/>
      <c r="AJ54" s="7" t="s">
        <v>47</v>
      </c>
    </row>
    <row r="55" spans="1:36" x14ac:dyDescent="0.25">
      <c r="A55" s="5">
        <v>47</v>
      </c>
      <c r="B55" s="1" t="s">
        <v>49</v>
      </c>
      <c r="C55" s="17" t="s">
        <v>44</v>
      </c>
      <c r="D55" s="17">
        <v>16178</v>
      </c>
      <c r="E55" s="6">
        <v>43658</v>
      </c>
      <c r="F55" s="6">
        <v>43688</v>
      </c>
      <c r="G55" s="2">
        <v>4017969</v>
      </c>
      <c r="H55" s="3">
        <v>0</v>
      </c>
      <c r="I55" s="3">
        <v>200618</v>
      </c>
      <c r="J55" s="3">
        <v>0</v>
      </c>
      <c r="K55" s="3">
        <v>3349242</v>
      </c>
      <c r="L55" s="3">
        <v>468109</v>
      </c>
      <c r="M55" s="3">
        <v>0</v>
      </c>
      <c r="N55" s="3">
        <f t="shared" si="0"/>
        <v>3817351</v>
      </c>
      <c r="O55" s="3">
        <v>0</v>
      </c>
      <c r="P55" s="3" t="str">
        <f t="shared" si="3"/>
        <v xml:space="preserve"> </v>
      </c>
      <c r="Q55" s="1">
        <f t="shared" si="4"/>
        <v>16178</v>
      </c>
      <c r="R55" s="2">
        <v>4017969</v>
      </c>
      <c r="S55" s="3"/>
      <c r="T55" s="3"/>
      <c r="U55" s="5"/>
      <c r="V55" s="3"/>
      <c r="W55" s="20">
        <v>2389331</v>
      </c>
      <c r="X55" s="6">
        <v>43646</v>
      </c>
      <c r="Y55" s="3">
        <v>668727</v>
      </c>
      <c r="Z55" s="5"/>
      <c r="AA55" s="3">
        <v>200618.1</v>
      </c>
      <c r="AB55" s="3"/>
      <c r="AC55" s="3">
        <v>468108.89999999997</v>
      </c>
      <c r="AD55" s="3">
        <v>200618.1</v>
      </c>
      <c r="AE55" s="2" t="s">
        <v>48</v>
      </c>
      <c r="AF55" s="2">
        <v>0</v>
      </c>
      <c r="AG55" s="2">
        <v>0</v>
      </c>
      <c r="AH55" s="2">
        <v>468108.89999999997</v>
      </c>
      <c r="AI55" s="2"/>
      <c r="AJ55" s="7" t="s">
        <v>47</v>
      </c>
    </row>
    <row r="56" spans="1:36" x14ac:dyDescent="0.25">
      <c r="A56" s="5">
        <v>48</v>
      </c>
      <c r="B56" s="1" t="s">
        <v>49</v>
      </c>
      <c r="C56" s="17" t="s">
        <v>44</v>
      </c>
      <c r="D56" s="17">
        <v>16553</v>
      </c>
      <c r="E56" s="6">
        <v>43679</v>
      </c>
      <c r="F56" s="6">
        <v>43709</v>
      </c>
      <c r="G56" s="2">
        <v>3182700</v>
      </c>
      <c r="H56" s="3">
        <v>0</v>
      </c>
      <c r="I56" s="3">
        <v>18540</v>
      </c>
      <c r="J56" s="3">
        <v>0</v>
      </c>
      <c r="K56" s="3">
        <v>3120900</v>
      </c>
      <c r="L56" s="3">
        <v>43260</v>
      </c>
      <c r="M56" s="3">
        <v>0</v>
      </c>
      <c r="N56" s="3">
        <f t="shared" si="0"/>
        <v>3164160</v>
      </c>
      <c r="O56" s="3">
        <v>0</v>
      </c>
      <c r="P56" s="3" t="str">
        <f t="shared" si="3"/>
        <v xml:space="preserve"> </v>
      </c>
      <c r="Q56" s="1">
        <f t="shared" si="4"/>
        <v>16553</v>
      </c>
      <c r="R56" s="2">
        <v>3182700</v>
      </c>
      <c r="S56" s="3"/>
      <c r="T56" s="3"/>
      <c r="U56" s="5"/>
      <c r="V56" s="3"/>
      <c r="W56" s="20">
        <v>2416558</v>
      </c>
      <c r="X56" s="6">
        <v>43656</v>
      </c>
      <c r="Y56" s="3">
        <v>61800</v>
      </c>
      <c r="Z56" s="5"/>
      <c r="AA56" s="3">
        <v>18540</v>
      </c>
      <c r="AB56" s="3"/>
      <c r="AC56" s="3">
        <v>43260</v>
      </c>
      <c r="AD56" s="3">
        <v>18540</v>
      </c>
      <c r="AE56" s="2" t="s">
        <v>48</v>
      </c>
      <c r="AF56" s="2">
        <v>0</v>
      </c>
      <c r="AG56" s="2">
        <v>0</v>
      </c>
      <c r="AH56" s="2">
        <v>43260</v>
      </c>
      <c r="AI56" s="2"/>
      <c r="AJ56" s="7" t="s">
        <v>47</v>
      </c>
    </row>
    <row r="57" spans="1:36" x14ac:dyDescent="0.25">
      <c r="A57" s="5">
        <v>49</v>
      </c>
      <c r="B57" s="1" t="s">
        <v>49</v>
      </c>
      <c r="C57" s="17" t="s">
        <v>44</v>
      </c>
      <c r="D57" s="17">
        <v>16554</v>
      </c>
      <c r="E57" s="6">
        <v>43679</v>
      </c>
      <c r="F57" s="6">
        <v>43709</v>
      </c>
      <c r="G57" s="2">
        <v>2121800</v>
      </c>
      <c r="H57" s="3">
        <v>0</v>
      </c>
      <c r="I57" s="3">
        <v>18540</v>
      </c>
      <c r="J57" s="3">
        <v>0</v>
      </c>
      <c r="K57" s="3">
        <v>2060000</v>
      </c>
      <c r="L57" s="3">
        <v>43260</v>
      </c>
      <c r="M57" s="3">
        <v>0</v>
      </c>
      <c r="N57" s="3">
        <f t="shared" si="0"/>
        <v>2103260</v>
      </c>
      <c r="O57" s="3">
        <v>0</v>
      </c>
      <c r="P57" s="3" t="str">
        <f t="shared" si="3"/>
        <v xml:space="preserve"> </v>
      </c>
      <c r="Q57" s="1">
        <f t="shared" si="4"/>
        <v>16554</v>
      </c>
      <c r="R57" s="2">
        <v>2121800</v>
      </c>
      <c r="S57" s="3"/>
      <c r="T57" s="3"/>
      <c r="U57" s="5"/>
      <c r="V57" s="3"/>
      <c r="W57" s="20">
        <v>2414640</v>
      </c>
      <c r="X57" s="6">
        <v>43656</v>
      </c>
      <c r="Y57" s="3">
        <v>61800</v>
      </c>
      <c r="Z57" s="5"/>
      <c r="AA57" s="3">
        <v>18540</v>
      </c>
      <c r="AB57" s="3"/>
      <c r="AC57" s="3">
        <v>43260</v>
      </c>
      <c r="AD57" s="3">
        <v>18540</v>
      </c>
      <c r="AE57" s="2" t="s">
        <v>48</v>
      </c>
      <c r="AF57" s="2">
        <v>0</v>
      </c>
      <c r="AG57" s="2">
        <v>0</v>
      </c>
      <c r="AH57" s="2">
        <v>43260</v>
      </c>
      <c r="AI57" s="2"/>
      <c r="AJ57" s="7" t="s">
        <v>47</v>
      </c>
    </row>
    <row r="58" spans="1:36" x14ac:dyDescent="0.25">
      <c r="A58" s="5">
        <v>50</v>
      </c>
      <c r="B58" s="1" t="s">
        <v>49</v>
      </c>
      <c r="C58" s="17" t="s">
        <v>44</v>
      </c>
      <c r="D58" s="17">
        <v>797</v>
      </c>
      <c r="E58" s="6">
        <v>43686</v>
      </c>
      <c r="F58" s="6">
        <v>43716</v>
      </c>
      <c r="G58" s="2">
        <v>238500</v>
      </c>
      <c r="H58" s="3">
        <v>46300</v>
      </c>
      <c r="I58" s="3">
        <v>2025</v>
      </c>
      <c r="J58" s="3">
        <v>0</v>
      </c>
      <c r="K58" s="3">
        <v>185450</v>
      </c>
      <c r="L58" s="3">
        <v>4725</v>
      </c>
      <c r="M58" s="3">
        <v>0</v>
      </c>
      <c r="N58" s="3">
        <f t="shared" si="0"/>
        <v>190175</v>
      </c>
      <c r="O58" s="3">
        <v>0</v>
      </c>
      <c r="P58" s="3" t="str">
        <f t="shared" si="3"/>
        <v xml:space="preserve"> </v>
      </c>
      <c r="Q58" s="1">
        <f t="shared" si="4"/>
        <v>797</v>
      </c>
      <c r="R58" s="2">
        <v>238500</v>
      </c>
      <c r="S58" s="3"/>
      <c r="T58" s="3"/>
      <c r="U58" s="5"/>
      <c r="V58" s="3"/>
      <c r="W58" s="20">
        <v>2421066</v>
      </c>
      <c r="X58" s="6">
        <v>43661</v>
      </c>
      <c r="Y58" s="3">
        <v>6750</v>
      </c>
      <c r="Z58" s="5"/>
      <c r="AA58" s="3">
        <v>2025</v>
      </c>
      <c r="AB58" s="3"/>
      <c r="AC58" s="3">
        <v>4725</v>
      </c>
      <c r="AD58" s="3">
        <v>2025</v>
      </c>
      <c r="AE58" s="2" t="s">
        <v>48</v>
      </c>
      <c r="AF58" s="2">
        <v>0</v>
      </c>
      <c r="AG58" s="2">
        <v>0</v>
      </c>
      <c r="AH58" s="2">
        <v>4725</v>
      </c>
      <c r="AI58" s="2"/>
      <c r="AJ58" s="7" t="s">
        <v>47</v>
      </c>
    </row>
    <row r="59" spans="1:36" x14ac:dyDescent="0.25">
      <c r="A59" s="5">
        <v>51</v>
      </c>
      <c r="B59" s="1" t="s">
        <v>49</v>
      </c>
      <c r="C59" s="17" t="s">
        <v>44</v>
      </c>
      <c r="D59" s="17">
        <v>16830</v>
      </c>
      <c r="E59" s="6">
        <v>43697</v>
      </c>
      <c r="F59" s="6">
        <v>43727</v>
      </c>
      <c r="G59" s="2">
        <v>3182700</v>
      </c>
      <c r="H59" s="3">
        <v>0</v>
      </c>
      <c r="I59" s="3">
        <v>18540</v>
      </c>
      <c r="J59" s="3">
        <v>0</v>
      </c>
      <c r="K59" s="3">
        <v>3120900</v>
      </c>
      <c r="L59" s="3">
        <v>43260</v>
      </c>
      <c r="M59" s="3">
        <v>0</v>
      </c>
      <c r="N59" s="3">
        <f t="shared" si="0"/>
        <v>3164160</v>
      </c>
      <c r="O59" s="3">
        <v>0</v>
      </c>
      <c r="P59" s="3" t="str">
        <f t="shared" si="3"/>
        <v xml:space="preserve"> </v>
      </c>
      <c r="Q59" s="1">
        <f t="shared" si="4"/>
        <v>16830</v>
      </c>
      <c r="R59" s="2">
        <v>3182700</v>
      </c>
      <c r="S59" s="3"/>
      <c r="T59" s="3"/>
      <c r="U59" s="5"/>
      <c r="V59" s="3"/>
      <c r="W59" s="20">
        <v>2430923</v>
      </c>
      <c r="X59" s="6">
        <v>43669</v>
      </c>
      <c r="Y59" s="3">
        <v>61800</v>
      </c>
      <c r="Z59" s="5"/>
      <c r="AA59" s="3">
        <v>18540</v>
      </c>
      <c r="AB59" s="3"/>
      <c r="AC59" s="3">
        <v>43260</v>
      </c>
      <c r="AD59" s="3">
        <v>18540</v>
      </c>
      <c r="AE59" s="2" t="s">
        <v>48</v>
      </c>
      <c r="AF59" s="2">
        <v>0</v>
      </c>
      <c r="AG59" s="2">
        <v>0</v>
      </c>
      <c r="AH59" s="2">
        <v>43260</v>
      </c>
      <c r="AI59" s="2"/>
      <c r="AJ59" s="7" t="s">
        <v>47</v>
      </c>
    </row>
    <row r="60" spans="1:36" x14ac:dyDescent="0.25">
      <c r="A60" s="5">
        <v>52</v>
      </c>
      <c r="B60" s="1" t="s">
        <v>49</v>
      </c>
      <c r="C60" s="17" t="s">
        <v>44</v>
      </c>
      <c r="D60" s="17">
        <v>16787</v>
      </c>
      <c r="E60" s="6">
        <v>43697</v>
      </c>
      <c r="F60" s="6">
        <v>43727</v>
      </c>
      <c r="G60" s="2">
        <v>3803100</v>
      </c>
      <c r="H60" s="3">
        <v>0</v>
      </c>
      <c r="I60" s="3">
        <v>186482</v>
      </c>
      <c r="J60" s="3">
        <v>0</v>
      </c>
      <c r="K60" s="3">
        <v>3181494</v>
      </c>
      <c r="L60" s="3">
        <v>435124</v>
      </c>
      <c r="M60" s="3">
        <v>0</v>
      </c>
      <c r="N60" s="3">
        <f t="shared" si="0"/>
        <v>3616618</v>
      </c>
      <c r="O60" s="3">
        <v>0</v>
      </c>
      <c r="P60" s="3" t="str">
        <f t="shared" si="3"/>
        <v xml:space="preserve"> </v>
      </c>
      <c r="Q60" s="1">
        <f t="shared" si="4"/>
        <v>16787</v>
      </c>
      <c r="R60" s="2">
        <v>3803100</v>
      </c>
      <c r="S60" s="3"/>
      <c r="T60" s="3"/>
      <c r="U60" s="5"/>
      <c r="V60" s="3"/>
      <c r="W60" s="20">
        <v>2433198</v>
      </c>
      <c r="X60" s="6">
        <v>43676</v>
      </c>
      <c r="Y60" s="3">
        <v>621605</v>
      </c>
      <c r="Z60" s="5"/>
      <c r="AA60" s="3">
        <v>186481.5</v>
      </c>
      <c r="AB60" s="3"/>
      <c r="AC60" s="3">
        <v>435123.5</v>
      </c>
      <c r="AD60" s="3">
        <v>186481.5</v>
      </c>
      <c r="AE60" s="2" t="s">
        <v>48</v>
      </c>
      <c r="AF60" s="2">
        <v>0</v>
      </c>
      <c r="AG60" s="2">
        <v>0</v>
      </c>
      <c r="AH60" s="2">
        <v>435124</v>
      </c>
      <c r="AI60" s="2"/>
      <c r="AJ60" s="7" t="s">
        <v>47</v>
      </c>
    </row>
    <row r="61" spans="1:36" x14ac:dyDescent="0.25">
      <c r="A61" s="5">
        <v>53</v>
      </c>
      <c r="B61" s="1" t="s">
        <v>49</v>
      </c>
      <c r="C61" s="17" t="s">
        <v>44</v>
      </c>
      <c r="D61" s="17">
        <v>807</v>
      </c>
      <c r="E61" s="6">
        <v>43697</v>
      </c>
      <c r="F61" s="6">
        <v>43727</v>
      </c>
      <c r="G61" s="2">
        <v>190800</v>
      </c>
      <c r="H61" s="3">
        <v>22300</v>
      </c>
      <c r="I61" s="3">
        <v>1620</v>
      </c>
      <c r="J61" s="3">
        <v>0</v>
      </c>
      <c r="K61" s="3">
        <v>163100</v>
      </c>
      <c r="L61" s="3">
        <v>3780</v>
      </c>
      <c r="M61" s="3">
        <v>0</v>
      </c>
      <c r="N61" s="3">
        <f t="shared" si="0"/>
        <v>166880</v>
      </c>
      <c r="O61" s="3">
        <v>0</v>
      </c>
      <c r="P61" s="3" t="str">
        <f t="shared" si="3"/>
        <v xml:space="preserve"> </v>
      </c>
      <c r="Q61" s="1">
        <f t="shared" si="4"/>
        <v>807</v>
      </c>
      <c r="R61" s="2">
        <v>190800</v>
      </c>
      <c r="S61" s="3"/>
      <c r="T61" s="3"/>
      <c r="U61" s="5"/>
      <c r="V61" s="3"/>
      <c r="W61" s="20">
        <v>2431927</v>
      </c>
      <c r="X61" s="6">
        <v>43669</v>
      </c>
      <c r="Y61" s="3">
        <v>5400</v>
      </c>
      <c r="Z61" s="5"/>
      <c r="AA61" s="3">
        <v>1620</v>
      </c>
      <c r="AB61" s="3"/>
      <c r="AC61" s="3">
        <v>3779.9999999999995</v>
      </c>
      <c r="AD61" s="3">
        <v>1620</v>
      </c>
      <c r="AE61" s="2" t="s">
        <v>48</v>
      </c>
      <c r="AF61" s="2">
        <v>0</v>
      </c>
      <c r="AG61" s="2">
        <v>0</v>
      </c>
      <c r="AH61" s="2">
        <v>3779.9999999999995</v>
      </c>
      <c r="AI61" s="2"/>
      <c r="AJ61" s="7" t="s">
        <v>47</v>
      </c>
    </row>
    <row r="62" spans="1:36" x14ac:dyDescent="0.25">
      <c r="A62" s="5">
        <v>54</v>
      </c>
      <c r="B62" s="1" t="s">
        <v>49</v>
      </c>
      <c r="C62" s="17" t="s">
        <v>44</v>
      </c>
      <c r="D62" s="17">
        <v>16829</v>
      </c>
      <c r="E62" s="6">
        <v>43697</v>
      </c>
      <c r="F62" s="6">
        <v>43727</v>
      </c>
      <c r="G62" s="2">
        <v>3660105</v>
      </c>
      <c r="H62" s="3">
        <v>0</v>
      </c>
      <c r="I62" s="3">
        <v>22712</v>
      </c>
      <c r="J62" s="3">
        <v>0</v>
      </c>
      <c r="K62" s="3">
        <v>3584399</v>
      </c>
      <c r="L62" s="3">
        <v>52994</v>
      </c>
      <c r="M62" s="3">
        <v>0</v>
      </c>
      <c r="N62" s="3">
        <f t="shared" si="0"/>
        <v>3637393</v>
      </c>
      <c r="O62" s="3">
        <v>0</v>
      </c>
      <c r="P62" s="3" t="str">
        <f t="shared" si="3"/>
        <v xml:space="preserve"> </v>
      </c>
      <c r="Q62" s="1">
        <f t="shared" si="4"/>
        <v>16829</v>
      </c>
      <c r="R62" s="2">
        <v>3660105</v>
      </c>
      <c r="S62" s="3"/>
      <c r="T62" s="3"/>
      <c r="U62" s="5"/>
      <c r="V62" s="3"/>
      <c r="W62" s="20">
        <v>2432346</v>
      </c>
      <c r="X62" s="6">
        <v>43673</v>
      </c>
      <c r="Y62" s="3">
        <v>75705</v>
      </c>
      <c r="Z62" s="5"/>
      <c r="AA62" s="3">
        <v>22711.5</v>
      </c>
      <c r="AB62" s="3"/>
      <c r="AC62" s="3">
        <v>52993.5</v>
      </c>
      <c r="AD62" s="3">
        <v>22711.5</v>
      </c>
      <c r="AE62" s="2" t="s">
        <v>48</v>
      </c>
      <c r="AF62" s="2">
        <v>0</v>
      </c>
      <c r="AG62" s="2">
        <v>0</v>
      </c>
      <c r="AH62" s="2">
        <v>52994</v>
      </c>
      <c r="AI62" s="2"/>
      <c r="AJ62" s="7" t="s">
        <v>47</v>
      </c>
    </row>
    <row r="63" spans="1:36" x14ac:dyDescent="0.25">
      <c r="A63" s="5">
        <v>55</v>
      </c>
      <c r="B63" s="1" t="s">
        <v>49</v>
      </c>
      <c r="C63" s="17" t="s">
        <v>44</v>
      </c>
      <c r="D63" s="17">
        <v>17141</v>
      </c>
      <c r="E63" s="6">
        <v>43707</v>
      </c>
      <c r="F63" s="6">
        <v>43737</v>
      </c>
      <c r="G63" s="2">
        <v>3182700</v>
      </c>
      <c r="H63" s="3">
        <v>237669</v>
      </c>
      <c r="I63" s="3">
        <v>18540</v>
      </c>
      <c r="J63" s="3">
        <v>0</v>
      </c>
      <c r="K63" s="3">
        <v>2883231</v>
      </c>
      <c r="L63" s="3">
        <v>43260</v>
      </c>
      <c r="M63" s="3">
        <v>0</v>
      </c>
      <c r="N63" s="3">
        <f t="shared" si="0"/>
        <v>2926491</v>
      </c>
      <c r="O63" s="3">
        <v>0</v>
      </c>
      <c r="P63" s="3" t="str">
        <f t="shared" si="3"/>
        <v xml:space="preserve"> </v>
      </c>
      <c r="Q63" s="1">
        <f t="shared" si="4"/>
        <v>17141</v>
      </c>
      <c r="R63" s="2">
        <v>3182700</v>
      </c>
      <c r="S63" s="3"/>
      <c r="T63" s="3"/>
      <c r="U63" s="5"/>
      <c r="V63" s="3"/>
      <c r="W63" s="20">
        <v>2449385</v>
      </c>
      <c r="X63" s="6">
        <v>43682</v>
      </c>
      <c r="Y63" s="3">
        <v>61800</v>
      </c>
      <c r="Z63" s="5"/>
      <c r="AA63" s="3">
        <v>18540</v>
      </c>
      <c r="AB63" s="3"/>
      <c r="AC63" s="3">
        <v>43260</v>
      </c>
      <c r="AD63" s="3">
        <v>18540</v>
      </c>
      <c r="AE63" s="2" t="s">
        <v>48</v>
      </c>
      <c r="AF63" s="2">
        <v>0</v>
      </c>
      <c r="AG63" s="2">
        <v>0</v>
      </c>
      <c r="AH63" s="2">
        <v>43260</v>
      </c>
      <c r="AI63" s="2"/>
      <c r="AJ63" s="7" t="s">
        <v>47</v>
      </c>
    </row>
    <row r="64" spans="1:36" x14ac:dyDescent="0.25">
      <c r="A64" s="5">
        <v>56</v>
      </c>
      <c r="B64" s="1" t="s">
        <v>49</v>
      </c>
      <c r="C64" s="17" t="s">
        <v>44</v>
      </c>
      <c r="D64" s="17">
        <v>17015</v>
      </c>
      <c r="E64" s="6">
        <v>43707</v>
      </c>
      <c r="F64" s="6">
        <v>43737</v>
      </c>
      <c r="G64" s="2">
        <v>3788800</v>
      </c>
      <c r="H64" s="3">
        <v>0</v>
      </c>
      <c r="I64" s="3">
        <v>186482</v>
      </c>
      <c r="J64" s="3">
        <v>0</v>
      </c>
      <c r="K64" s="3">
        <v>3167194</v>
      </c>
      <c r="L64" s="3">
        <v>435124</v>
      </c>
      <c r="M64" s="3">
        <v>0</v>
      </c>
      <c r="N64" s="3">
        <f t="shared" si="0"/>
        <v>3602318</v>
      </c>
      <c r="O64" s="3">
        <v>0</v>
      </c>
      <c r="P64" s="3" t="str">
        <f t="shared" si="3"/>
        <v xml:space="preserve"> </v>
      </c>
      <c r="Q64" s="1">
        <f t="shared" si="4"/>
        <v>17015</v>
      </c>
      <c r="R64" s="2">
        <v>3788800</v>
      </c>
      <c r="S64" s="3"/>
      <c r="T64" s="3"/>
      <c r="U64" s="5"/>
      <c r="V64" s="3"/>
      <c r="W64" s="20">
        <v>2450502</v>
      </c>
      <c r="X64" s="6">
        <v>43683</v>
      </c>
      <c r="Y64" s="3">
        <v>621605</v>
      </c>
      <c r="Z64" s="5"/>
      <c r="AA64" s="3">
        <v>186481.5</v>
      </c>
      <c r="AB64" s="3"/>
      <c r="AC64" s="3">
        <v>435123.5</v>
      </c>
      <c r="AD64" s="3">
        <v>186481.5</v>
      </c>
      <c r="AE64" s="2" t="s">
        <v>48</v>
      </c>
      <c r="AF64" s="2">
        <v>0</v>
      </c>
      <c r="AG64" s="2">
        <v>0</v>
      </c>
      <c r="AH64" s="2">
        <v>435124</v>
      </c>
      <c r="AI64" s="2"/>
      <c r="AJ64" s="7" t="s">
        <v>47</v>
      </c>
    </row>
    <row r="65" spans="1:36" x14ac:dyDescent="0.25">
      <c r="A65" s="5">
        <v>57</v>
      </c>
      <c r="B65" s="1" t="s">
        <v>49</v>
      </c>
      <c r="C65" s="17" t="s">
        <v>44</v>
      </c>
      <c r="D65" s="17">
        <v>17143</v>
      </c>
      <c r="E65" s="6">
        <v>43707</v>
      </c>
      <c r="F65" s="6">
        <v>43737</v>
      </c>
      <c r="G65" s="2">
        <v>3788800</v>
      </c>
      <c r="H65" s="3">
        <v>871424</v>
      </c>
      <c r="I65" s="3">
        <v>186482</v>
      </c>
      <c r="J65" s="3">
        <v>0</v>
      </c>
      <c r="K65" s="3">
        <v>2295770</v>
      </c>
      <c r="L65" s="3">
        <v>435124</v>
      </c>
      <c r="M65" s="3">
        <v>0</v>
      </c>
      <c r="N65" s="3">
        <f t="shared" si="0"/>
        <v>2730894</v>
      </c>
      <c r="O65" s="3">
        <v>0</v>
      </c>
      <c r="P65" s="3" t="str">
        <f t="shared" si="3"/>
        <v xml:space="preserve"> </v>
      </c>
      <c r="Q65" s="1">
        <f t="shared" si="4"/>
        <v>17143</v>
      </c>
      <c r="R65" s="2">
        <v>3788800</v>
      </c>
      <c r="S65" s="3"/>
      <c r="T65" s="3"/>
      <c r="U65" s="5"/>
      <c r="V65" s="3"/>
      <c r="W65" s="20">
        <v>2450984</v>
      </c>
      <c r="X65" s="6">
        <v>43686</v>
      </c>
      <c r="Y65" s="3">
        <v>621605</v>
      </c>
      <c r="Z65" s="5"/>
      <c r="AA65" s="3">
        <v>186481.5</v>
      </c>
      <c r="AB65" s="3"/>
      <c r="AC65" s="3">
        <v>435123.5</v>
      </c>
      <c r="AD65" s="3">
        <v>186481.5</v>
      </c>
      <c r="AE65" s="2" t="s">
        <v>48</v>
      </c>
      <c r="AF65" s="2">
        <v>0</v>
      </c>
      <c r="AG65" s="2">
        <v>0</v>
      </c>
      <c r="AH65" s="2">
        <v>435124</v>
      </c>
      <c r="AI65" s="2"/>
      <c r="AJ65" s="7" t="s">
        <v>47</v>
      </c>
    </row>
    <row r="66" spans="1:36" x14ac:dyDescent="0.25">
      <c r="A66" s="5">
        <v>58</v>
      </c>
      <c r="B66" s="1" t="s">
        <v>49</v>
      </c>
      <c r="C66" s="17" t="s">
        <v>44</v>
      </c>
      <c r="D66" s="17">
        <v>17175</v>
      </c>
      <c r="E66" s="6">
        <v>43714</v>
      </c>
      <c r="F66" s="6">
        <v>43744</v>
      </c>
      <c r="G66" s="2">
        <v>3840350</v>
      </c>
      <c r="H66" s="3">
        <v>0</v>
      </c>
      <c r="I66" s="3">
        <v>186482</v>
      </c>
      <c r="J66" s="3">
        <v>0</v>
      </c>
      <c r="K66" s="3">
        <v>3218744</v>
      </c>
      <c r="L66" s="3">
        <v>435124</v>
      </c>
      <c r="M66" s="3">
        <v>0</v>
      </c>
      <c r="N66" s="3">
        <f t="shared" si="0"/>
        <v>3653868</v>
      </c>
      <c r="O66" s="3">
        <v>0</v>
      </c>
      <c r="P66" s="3" t="str">
        <f t="shared" si="3"/>
        <v xml:space="preserve"> </v>
      </c>
      <c r="Q66" s="1">
        <f t="shared" si="4"/>
        <v>17175</v>
      </c>
      <c r="R66" s="2">
        <v>3840350</v>
      </c>
      <c r="S66" s="3"/>
      <c r="T66" s="3"/>
      <c r="U66" s="5"/>
      <c r="V66" s="3"/>
      <c r="W66" s="20">
        <v>2456782</v>
      </c>
      <c r="X66" s="6">
        <v>43705</v>
      </c>
      <c r="Y66" s="3">
        <v>621605</v>
      </c>
      <c r="Z66" s="5"/>
      <c r="AA66" s="3">
        <v>186481.5</v>
      </c>
      <c r="AB66" s="3"/>
      <c r="AC66" s="3">
        <v>435123.5</v>
      </c>
      <c r="AD66" s="3">
        <v>186481.5</v>
      </c>
      <c r="AE66" s="2" t="s">
        <v>48</v>
      </c>
      <c r="AF66" s="2">
        <v>0</v>
      </c>
      <c r="AG66" s="2">
        <v>0</v>
      </c>
      <c r="AH66" s="2">
        <v>435124</v>
      </c>
      <c r="AI66" s="2"/>
      <c r="AJ66" s="7" t="s">
        <v>47</v>
      </c>
    </row>
    <row r="67" spans="1:36" x14ac:dyDescent="0.25">
      <c r="A67" s="5">
        <v>59</v>
      </c>
      <c r="B67" s="1" t="s">
        <v>49</v>
      </c>
      <c r="C67" s="17" t="s">
        <v>44</v>
      </c>
      <c r="D67" s="17">
        <v>17187</v>
      </c>
      <c r="E67" s="6">
        <v>43714</v>
      </c>
      <c r="F67" s="6">
        <v>43744</v>
      </c>
      <c r="G67" s="2">
        <v>4319250</v>
      </c>
      <c r="H67" s="3">
        <v>0</v>
      </c>
      <c r="I67" s="3">
        <v>186482</v>
      </c>
      <c r="J67" s="3">
        <v>0</v>
      </c>
      <c r="K67" s="3">
        <v>3697644</v>
      </c>
      <c r="L67" s="3">
        <v>435124</v>
      </c>
      <c r="M67" s="3">
        <v>0</v>
      </c>
      <c r="N67" s="3">
        <f t="shared" si="0"/>
        <v>4132768</v>
      </c>
      <c r="O67" s="3">
        <v>0</v>
      </c>
      <c r="P67" s="3" t="str">
        <f t="shared" si="3"/>
        <v xml:space="preserve"> </v>
      </c>
      <c r="Q67" s="1">
        <f t="shared" si="4"/>
        <v>17187</v>
      </c>
      <c r="R67" s="2">
        <v>4319250</v>
      </c>
      <c r="S67" s="3"/>
      <c r="T67" s="3"/>
      <c r="U67" s="5"/>
      <c r="V67" s="3"/>
      <c r="W67" s="20">
        <v>2456761</v>
      </c>
      <c r="X67" s="6">
        <v>43705</v>
      </c>
      <c r="Y67" s="3">
        <v>621605</v>
      </c>
      <c r="Z67" s="5"/>
      <c r="AA67" s="3">
        <v>186481.5</v>
      </c>
      <c r="AB67" s="3"/>
      <c r="AC67" s="3">
        <v>435123.5</v>
      </c>
      <c r="AD67" s="3">
        <v>186481.5</v>
      </c>
      <c r="AE67" s="2" t="s">
        <v>48</v>
      </c>
      <c r="AF67" s="2">
        <v>0</v>
      </c>
      <c r="AG67" s="2">
        <v>0</v>
      </c>
      <c r="AH67" s="2">
        <v>435124</v>
      </c>
      <c r="AI67" s="2"/>
      <c r="AJ67" s="7" t="s">
        <v>47</v>
      </c>
    </row>
    <row r="68" spans="1:36" x14ac:dyDescent="0.25">
      <c r="A68" s="5">
        <v>60</v>
      </c>
      <c r="B68" s="1" t="s">
        <v>49</v>
      </c>
      <c r="C68" s="17" t="s">
        <v>44</v>
      </c>
      <c r="D68" s="17">
        <v>17182</v>
      </c>
      <c r="E68" s="6">
        <v>43714</v>
      </c>
      <c r="F68" s="6">
        <v>43744</v>
      </c>
      <c r="G68" s="2">
        <v>4070673</v>
      </c>
      <c r="H68" s="3">
        <v>0</v>
      </c>
      <c r="I68" s="3">
        <v>195736</v>
      </c>
      <c r="J68" s="3">
        <v>0</v>
      </c>
      <c r="K68" s="3">
        <v>3418220</v>
      </c>
      <c r="L68" s="3">
        <v>456717</v>
      </c>
      <c r="M68" s="3">
        <v>0</v>
      </c>
      <c r="N68" s="3">
        <f t="shared" si="0"/>
        <v>3874937</v>
      </c>
      <c r="O68" s="3">
        <v>0</v>
      </c>
      <c r="P68" s="3" t="str">
        <f t="shared" si="3"/>
        <v xml:space="preserve"> </v>
      </c>
      <c r="Q68" s="1">
        <f t="shared" si="4"/>
        <v>17182</v>
      </c>
      <c r="R68" s="2">
        <v>4070673</v>
      </c>
      <c r="S68" s="3"/>
      <c r="T68" s="3"/>
      <c r="U68" s="5"/>
      <c r="V68" s="3"/>
      <c r="W68" s="20">
        <v>2456774</v>
      </c>
      <c r="X68" s="6">
        <v>43705</v>
      </c>
      <c r="Y68" s="3">
        <v>652453</v>
      </c>
      <c r="Z68" s="5"/>
      <c r="AA68" s="3">
        <v>195735.9</v>
      </c>
      <c r="AB68" s="3"/>
      <c r="AC68" s="3">
        <v>456717.1</v>
      </c>
      <c r="AD68" s="3">
        <v>195735.9</v>
      </c>
      <c r="AE68" s="2" t="s">
        <v>48</v>
      </c>
      <c r="AF68" s="2">
        <v>0</v>
      </c>
      <c r="AG68" s="2">
        <v>0</v>
      </c>
      <c r="AH68" s="2">
        <v>456717.1</v>
      </c>
      <c r="AI68" s="2"/>
      <c r="AJ68" s="7" t="s">
        <v>47</v>
      </c>
    </row>
    <row r="69" spans="1:36" x14ac:dyDescent="0.25">
      <c r="A69" s="5">
        <v>61</v>
      </c>
      <c r="B69" s="1" t="s">
        <v>49</v>
      </c>
      <c r="C69" s="17" t="s">
        <v>44</v>
      </c>
      <c r="D69" s="17">
        <v>17251</v>
      </c>
      <c r="E69" s="6">
        <v>43721</v>
      </c>
      <c r="F69" s="6">
        <v>43751</v>
      </c>
      <c r="G69" s="2">
        <v>491558</v>
      </c>
      <c r="H69" s="3">
        <v>0</v>
      </c>
      <c r="I69" s="3">
        <v>14150</v>
      </c>
      <c r="J69" s="3">
        <v>0</v>
      </c>
      <c r="K69" s="3">
        <v>444390</v>
      </c>
      <c r="L69" s="3">
        <v>33018</v>
      </c>
      <c r="M69" s="3">
        <v>0</v>
      </c>
      <c r="N69" s="3">
        <f t="shared" si="0"/>
        <v>477408</v>
      </c>
      <c r="O69" s="3">
        <v>0</v>
      </c>
      <c r="P69" s="3" t="str">
        <f t="shared" si="3"/>
        <v xml:space="preserve"> </v>
      </c>
      <c r="Q69" s="1">
        <f t="shared" si="4"/>
        <v>17251</v>
      </c>
      <c r="R69" s="2">
        <v>491558</v>
      </c>
      <c r="S69" s="3"/>
      <c r="T69" s="3"/>
      <c r="U69" s="5"/>
      <c r="V69" s="3"/>
      <c r="W69" s="20">
        <v>2464799</v>
      </c>
      <c r="X69" s="6">
        <v>43703</v>
      </c>
      <c r="Y69" s="3">
        <v>47168</v>
      </c>
      <c r="Z69" s="5"/>
      <c r="AA69" s="3">
        <v>14150.4</v>
      </c>
      <c r="AB69" s="3"/>
      <c r="AC69" s="3">
        <v>33017.599999999999</v>
      </c>
      <c r="AD69" s="3">
        <v>14150.4</v>
      </c>
      <c r="AE69" s="2" t="s">
        <v>48</v>
      </c>
      <c r="AF69" s="2">
        <v>0</v>
      </c>
      <c r="AG69" s="2">
        <v>0</v>
      </c>
      <c r="AH69" s="2">
        <v>33017.599999999999</v>
      </c>
      <c r="AI69" s="2"/>
      <c r="AJ69" s="7" t="s">
        <v>47</v>
      </c>
    </row>
    <row r="70" spans="1:36" x14ac:dyDescent="0.25">
      <c r="A70" s="5">
        <v>62</v>
      </c>
      <c r="B70" s="1" t="s">
        <v>49</v>
      </c>
      <c r="C70" s="17" t="s">
        <v>44</v>
      </c>
      <c r="D70" s="17">
        <v>17264</v>
      </c>
      <c r="E70" s="6">
        <v>43721</v>
      </c>
      <c r="F70" s="6">
        <v>43751</v>
      </c>
      <c r="G70" s="2">
        <v>3885411</v>
      </c>
      <c r="H70" s="3">
        <v>0</v>
      </c>
      <c r="I70" s="3">
        <v>186482</v>
      </c>
      <c r="J70" s="3">
        <v>0</v>
      </c>
      <c r="K70" s="3">
        <v>3263805</v>
      </c>
      <c r="L70" s="3">
        <v>435124</v>
      </c>
      <c r="M70" s="3">
        <v>0</v>
      </c>
      <c r="N70" s="3">
        <f t="shared" si="0"/>
        <v>3698929</v>
      </c>
      <c r="O70" s="3">
        <v>0</v>
      </c>
      <c r="P70" s="3" t="str">
        <f t="shared" si="3"/>
        <v xml:space="preserve"> </v>
      </c>
      <c r="Q70" s="1">
        <f t="shared" si="4"/>
        <v>17264</v>
      </c>
      <c r="R70" s="2">
        <v>3885411</v>
      </c>
      <c r="S70" s="3"/>
      <c r="T70" s="3"/>
      <c r="U70" s="5"/>
      <c r="V70" s="3"/>
      <c r="W70" s="20">
        <v>2465913</v>
      </c>
      <c r="X70" s="6">
        <v>43706</v>
      </c>
      <c r="Y70" s="3">
        <v>621605</v>
      </c>
      <c r="Z70" s="5"/>
      <c r="AA70" s="3">
        <v>186481.5</v>
      </c>
      <c r="AB70" s="3"/>
      <c r="AC70" s="3">
        <v>435123.5</v>
      </c>
      <c r="AD70" s="3">
        <v>186481.5</v>
      </c>
      <c r="AE70" s="2" t="s">
        <v>48</v>
      </c>
      <c r="AF70" s="2">
        <v>0</v>
      </c>
      <c r="AG70" s="2">
        <v>0</v>
      </c>
      <c r="AH70" s="2">
        <v>435124</v>
      </c>
      <c r="AI70" s="2"/>
      <c r="AJ70" s="7" t="s">
        <v>47</v>
      </c>
    </row>
    <row r="71" spans="1:36" x14ac:dyDescent="0.25">
      <c r="A71" s="5">
        <v>63</v>
      </c>
      <c r="B71" s="1" t="s">
        <v>49</v>
      </c>
      <c r="C71" s="17" t="s">
        <v>44</v>
      </c>
      <c r="D71" s="17">
        <v>17618</v>
      </c>
      <c r="E71" s="6">
        <v>43742</v>
      </c>
      <c r="F71" s="6">
        <v>43772</v>
      </c>
      <c r="G71" s="2">
        <v>2121800</v>
      </c>
      <c r="H71" s="3">
        <v>0</v>
      </c>
      <c r="I71" s="3">
        <v>18540</v>
      </c>
      <c r="J71" s="3">
        <v>0</v>
      </c>
      <c r="K71" s="3">
        <v>2060000</v>
      </c>
      <c r="L71" s="3">
        <v>43260</v>
      </c>
      <c r="M71" s="3">
        <v>0</v>
      </c>
      <c r="N71" s="3">
        <f t="shared" si="0"/>
        <v>2103260</v>
      </c>
      <c r="O71" s="3">
        <v>0</v>
      </c>
      <c r="P71" s="3" t="str">
        <f t="shared" si="3"/>
        <v xml:space="preserve"> </v>
      </c>
      <c r="Q71" s="1">
        <f t="shared" si="4"/>
        <v>17618</v>
      </c>
      <c r="R71" s="2">
        <v>2121800</v>
      </c>
      <c r="S71" s="3"/>
      <c r="T71" s="3"/>
      <c r="U71" s="5"/>
      <c r="V71" s="3"/>
      <c r="W71" s="20">
        <v>2488889</v>
      </c>
      <c r="X71" s="6">
        <v>43717</v>
      </c>
      <c r="Y71" s="3">
        <v>61800</v>
      </c>
      <c r="Z71" s="5"/>
      <c r="AA71" s="3">
        <v>18540</v>
      </c>
      <c r="AB71" s="3"/>
      <c r="AC71" s="3">
        <v>43260</v>
      </c>
      <c r="AD71" s="3">
        <v>18540</v>
      </c>
      <c r="AE71" s="2" t="s">
        <v>48</v>
      </c>
      <c r="AF71" s="2">
        <v>0</v>
      </c>
      <c r="AG71" s="2">
        <v>0</v>
      </c>
      <c r="AH71" s="2">
        <v>43260</v>
      </c>
      <c r="AI71" s="2"/>
      <c r="AJ71" s="7" t="s">
        <v>47</v>
      </c>
    </row>
    <row r="72" spans="1:36" x14ac:dyDescent="0.25">
      <c r="A72" s="5">
        <v>64</v>
      </c>
      <c r="B72" s="1" t="s">
        <v>49</v>
      </c>
      <c r="C72" s="17" t="s">
        <v>44</v>
      </c>
      <c r="D72" s="17">
        <v>17621</v>
      </c>
      <c r="E72" s="6">
        <v>43742</v>
      </c>
      <c r="F72" s="6">
        <v>43772</v>
      </c>
      <c r="G72" s="2">
        <v>3788800</v>
      </c>
      <c r="H72" s="3">
        <v>0</v>
      </c>
      <c r="I72" s="3">
        <v>318270</v>
      </c>
      <c r="J72" s="3">
        <v>0</v>
      </c>
      <c r="K72" s="3">
        <v>2727900</v>
      </c>
      <c r="L72" s="3">
        <v>742630</v>
      </c>
      <c r="M72" s="3">
        <v>0</v>
      </c>
      <c r="N72" s="3">
        <f t="shared" si="0"/>
        <v>3470530</v>
      </c>
      <c r="O72" s="3">
        <v>0</v>
      </c>
      <c r="P72" s="3" t="str">
        <f t="shared" si="3"/>
        <v xml:space="preserve"> </v>
      </c>
      <c r="Q72" s="1">
        <f t="shared" si="4"/>
        <v>17621</v>
      </c>
      <c r="R72" s="2">
        <v>3788800</v>
      </c>
      <c r="S72" s="3"/>
      <c r="T72" s="3"/>
      <c r="U72" s="5"/>
      <c r="V72" s="3"/>
      <c r="W72" s="20">
        <v>2490373</v>
      </c>
      <c r="X72" s="6">
        <v>43726</v>
      </c>
      <c r="Y72" s="3">
        <v>1060900</v>
      </c>
      <c r="Z72" s="5"/>
      <c r="AA72" s="3">
        <v>318270</v>
      </c>
      <c r="AB72" s="3"/>
      <c r="AC72" s="3">
        <v>742630</v>
      </c>
      <c r="AD72" s="3">
        <v>318270</v>
      </c>
      <c r="AE72" s="2" t="s">
        <v>48</v>
      </c>
      <c r="AF72" s="2">
        <v>0</v>
      </c>
      <c r="AG72" s="2">
        <v>0</v>
      </c>
      <c r="AH72" s="2">
        <v>742630</v>
      </c>
      <c r="AI72" s="2"/>
      <c r="AJ72" s="7" t="s">
        <v>47</v>
      </c>
    </row>
    <row r="73" spans="1:36" x14ac:dyDescent="0.25">
      <c r="A73" s="5">
        <v>65</v>
      </c>
      <c r="B73" s="1" t="s">
        <v>49</v>
      </c>
      <c r="C73" s="17" t="s">
        <v>44</v>
      </c>
      <c r="D73" s="17">
        <v>17623</v>
      </c>
      <c r="E73" s="6">
        <v>43749</v>
      </c>
      <c r="F73" s="6">
        <v>43779</v>
      </c>
      <c r="G73" s="2">
        <v>3788800</v>
      </c>
      <c r="H73" s="3">
        <v>655462</v>
      </c>
      <c r="I73" s="3">
        <v>318270</v>
      </c>
      <c r="J73" s="3">
        <v>0</v>
      </c>
      <c r="K73" s="3">
        <v>2072438</v>
      </c>
      <c r="L73" s="3">
        <v>742630</v>
      </c>
      <c r="M73" s="3">
        <v>0</v>
      </c>
      <c r="N73" s="3">
        <f t="shared" si="0"/>
        <v>2815068</v>
      </c>
      <c r="O73" s="3">
        <v>0</v>
      </c>
      <c r="P73" s="3" t="str">
        <f t="shared" si="3"/>
        <v xml:space="preserve"> </v>
      </c>
      <c r="Q73" s="1">
        <f t="shared" si="4"/>
        <v>17623</v>
      </c>
      <c r="R73" s="2">
        <v>3788800</v>
      </c>
      <c r="S73" s="3"/>
      <c r="T73" s="3"/>
      <c r="U73" s="5"/>
      <c r="V73" s="3"/>
      <c r="W73" s="20">
        <v>2490376</v>
      </c>
      <c r="X73" s="6">
        <v>43738</v>
      </c>
      <c r="Y73" s="3">
        <v>1060900</v>
      </c>
      <c r="Z73" s="5"/>
      <c r="AA73" s="3">
        <v>318270</v>
      </c>
      <c r="AB73" s="3"/>
      <c r="AC73" s="3">
        <v>742630</v>
      </c>
      <c r="AD73" s="3">
        <v>318270</v>
      </c>
      <c r="AE73" s="2" t="s">
        <v>48</v>
      </c>
      <c r="AF73" s="2">
        <v>0</v>
      </c>
      <c r="AG73" s="2">
        <v>0</v>
      </c>
      <c r="AH73" s="2">
        <v>742630</v>
      </c>
      <c r="AI73" s="2"/>
      <c r="AJ73" s="7" t="s">
        <v>47</v>
      </c>
    </row>
    <row r="74" spans="1:36" x14ac:dyDescent="0.25">
      <c r="A74" s="5">
        <v>66</v>
      </c>
      <c r="B74" s="1" t="s">
        <v>49</v>
      </c>
      <c r="C74" s="17" t="s">
        <v>44</v>
      </c>
      <c r="D74" s="17">
        <v>17993</v>
      </c>
      <c r="E74" s="6">
        <v>43756</v>
      </c>
      <c r="F74" s="6">
        <v>43786</v>
      </c>
      <c r="G74" s="2">
        <v>2599205</v>
      </c>
      <c r="H74" s="3">
        <v>0</v>
      </c>
      <c r="I74" s="3">
        <v>22712</v>
      </c>
      <c r="J74" s="3">
        <v>0</v>
      </c>
      <c r="K74" s="3">
        <v>2523499</v>
      </c>
      <c r="L74" s="3">
        <v>52994</v>
      </c>
      <c r="M74" s="3">
        <v>0</v>
      </c>
      <c r="N74" s="3">
        <f t="shared" ref="N74:N97" si="5">+K74+L74</f>
        <v>2576493</v>
      </c>
      <c r="O74" s="3">
        <v>0</v>
      </c>
      <c r="P74" s="3" t="str">
        <f t="shared" si="3"/>
        <v xml:space="preserve"> </v>
      </c>
      <c r="Q74" s="1">
        <f t="shared" si="4"/>
        <v>17993</v>
      </c>
      <c r="R74" s="2">
        <v>2599205</v>
      </c>
      <c r="S74" s="3"/>
      <c r="T74" s="3"/>
      <c r="U74" s="5"/>
      <c r="V74" s="3"/>
      <c r="W74" s="20">
        <v>2513717</v>
      </c>
      <c r="X74" s="6">
        <v>43732</v>
      </c>
      <c r="Y74" s="3">
        <v>75705</v>
      </c>
      <c r="Z74" s="5"/>
      <c r="AA74" s="3">
        <v>22711.5</v>
      </c>
      <c r="AB74" s="3"/>
      <c r="AC74" s="3">
        <v>52993.5</v>
      </c>
      <c r="AD74" s="3">
        <v>22711.5</v>
      </c>
      <c r="AE74" s="2" t="s">
        <v>48</v>
      </c>
      <c r="AF74" s="2">
        <v>0</v>
      </c>
      <c r="AG74" s="2">
        <v>0</v>
      </c>
      <c r="AH74" s="2">
        <v>52994</v>
      </c>
      <c r="AI74" s="2"/>
      <c r="AJ74" s="7" t="s">
        <v>47</v>
      </c>
    </row>
    <row r="75" spans="1:36" x14ac:dyDescent="0.25">
      <c r="A75" s="5">
        <v>67</v>
      </c>
      <c r="B75" s="1" t="s">
        <v>49</v>
      </c>
      <c r="C75" s="17" t="s">
        <v>44</v>
      </c>
      <c r="D75" s="17">
        <v>18009</v>
      </c>
      <c r="E75" s="6">
        <v>43756</v>
      </c>
      <c r="F75" s="6">
        <v>43786</v>
      </c>
      <c r="G75" s="2">
        <v>2121800</v>
      </c>
      <c r="H75" s="3">
        <v>0</v>
      </c>
      <c r="I75" s="3">
        <v>18540</v>
      </c>
      <c r="J75" s="3">
        <v>0</v>
      </c>
      <c r="K75" s="3">
        <v>2060000</v>
      </c>
      <c r="L75" s="3">
        <v>43260</v>
      </c>
      <c r="M75" s="3">
        <v>0</v>
      </c>
      <c r="N75" s="3">
        <f t="shared" si="5"/>
        <v>2103260</v>
      </c>
      <c r="O75" s="3">
        <v>0</v>
      </c>
      <c r="P75" s="3" t="str">
        <f t="shared" si="3"/>
        <v xml:space="preserve"> </v>
      </c>
      <c r="Q75" s="1">
        <f t="shared" si="4"/>
        <v>18009</v>
      </c>
      <c r="R75" s="2">
        <v>2121800</v>
      </c>
      <c r="S75" s="3"/>
      <c r="T75" s="3"/>
      <c r="U75" s="5"/>
      <c r="V75" s="3"/>
      <c r="W75" s="20">
        <v>2516959</v>
      </c>
      <c r="X75" s="6">
        <v>43733</v>
      </c>
      <c r="Y75" s="3">
        <v>61800</v>
      </c>
      <c r="Z75" s="5"/>
      <c r="AA75" s="3">
        <v>18540</v>
      </c>
      <c r="AB75" s="3"/>
      <c r="AC75" s="3">
        <v>43260</v>
      </c>
      <c r="AD75" s="3">
        <v>18540</v>
      </c>
      <c r="AE75" s="2" t="s">
        <v>48</v>
      </c>
      <c r="AF75" s="2">
        <v>0</v>
      </c>
      <c r="AG75" s="2">
        <v>0</v>
      </c>
      <c r="AH75" s="2">
        <v>43260</v>
      </c>
      <c r="AI75" s="2"/>
      <c r="AJ75" s="7" t="s">
        <v>47</v>
      </c>
    </row>
    <row r="76" spans="1:36" x14ac:dyDescent="0.25">
      <c r="A76" s="5">
        <v>68</v>
      </c>
      <c r="B76" s="1" t="s">
        <v>49</v>
      </c>
      <c r="C76" s="17" t="s">
        <v>44</v>
      </c>
      <c r="D76" s="17">
        <v>18011</v>
      </c>
      <c r="E76" s="6">
        <v>43756</v>
      </c>
      <c r="F76" s="6">
        <v>43786</v>
      </c>
      <c r="G76" s="2">
        <v>2121800</v>
      </c>
      <c r="H76" s="3">
        <v>0</v>
      </c>
      <c r="I76" s="3">
        <v>18540</v>
      </c>
      <c r="J76" s="3">
        <v>0</v>
      </c>
      <c r="K76" s="3">
        <v>2060000</v>
      </c>
      <c r="L76" s="3">
        <v>43260</v>
      </c>
      <c r="M76" s="3">
        <v>0</v>
      </c>
      <c r="N76" s="3">
        <f t="shared" si="5"/>
        <v>2103260</v>
      </c>
      <c r="O76" s="3">
        <v>0</v>
      </c>
      <c r="P76" s="3" t="str">
        <f t="shared" si="3"/>
        <v xml:space="preserve"> </v>
      </c>
      <c r="Q76" s="1">
        <f t="shared" si="4"/>
        <v>18011</v>
      </c>
      <c r="R76" s="2">
        <v>2121800</v>
      </c>
      <c r="S76" s="3"/>
      <c r="T76" s="3"/>
      <c r="U76" s="5"/>
      <c r="V76" s="3"/>
      <c r="W76" s="20">
        <v>2516962</v>
      </c>
      <c r="X76" s="6">
        <v>43733</v>
      </c>
      <c r="Y76" s="3">
        <v>61800</v>
      </c>
      <c r="Z76" s="5"/>
      <c r="AA76" s="3">
        <v>18540</v>
      </c>
      <c r="AB76" s="3"/>
      <c r="AC76" s="3">
        <v>43260</v>
      </c>
      <c r="AD76" s="3">
        <v>18540</v>
      </c>
      <c r="AE76" s="2" t="s">
        <v>48</v>
      </c>
      <c r="AF76" s="2">
        <v>0</v>
      </c>
      <c r="AG76" s="2">
        <v>0</v>
      </c>
      <c r="AH76" s="2">
        <v>43260</v>
      </c>
      <c r="AI76" s="2"/>
      <c r="AJ76" s="7" t="s">
        <v>47</v>
      </c>
    </row>
    <row r="77" spans="1:36" x14ac:dyDescent="0.25">
      <c r="A77" s="5">
        <v>69</v>
      </c>
      <c r="B77" s="1" t="s">
        <v>49</v>
      </c>
      <c r="C77" s="17" t="s">
        <v>44</v>
      </c>
      <c r="D77" s="17">
        <v>18007</v>
      </c>
      <c r="E77" s="6">
        <v>43756</v>
      </c>
      <c r="F77" s="6">
        <v>43786</v>
      </c>
      <c r="G77" s="2">
        <v>2599205</v>
      </c>
      <c r="H77" s="3">
        <v>0</v>
      </c>
      <c r="I77" s="3">
        <v>22712</v>
      </c>
      <c r="J77" s="3">
        <v>0</v>
      </c>
      <c r="K77" s="3">
        <v>2523499</v>
      </c>
      <c r="L77" s="3">
        <v>52994</v>
      </c>
      <c r="M77" s="3">
        <v>0</v>
      </c>
      <c r="N77" s="3">
        <f t="shared" si="5"/>
        <v>2576493</v>
      </c>
      <c r="O77" s="3">
        <v>0</v>
      </c>
      <c r="P77" s="3" t="str">
        <f t="shared" si="3"/>
        <v xml:space="preserve"> </v>
      </c>
      <c r="Q77" s="1">
        <f t="shared" si="4"/>
        <v>18007</v>
      </c>
      <c r="R77" s="2">
        <v>2599205</v>
      </c>
      <c r="S77" s="3"/>
      <c r="T77" s="3"/>
      <c r="U77" s="5"/>
      <c r="V77" s="3"/>
      <c r="W77" s="20">
        <v>2516960</v>
      </c>
      <c r="X77" s="6">
        <v>43733</v>
      </c>
      <c r="Y77" s="3">
        <v>75705</v>
      </c>
      <c r="Z77" s="5"/>
      <c r="AA77" s="3">
        <v>22711.5</v>
      </c>
      <c r="AB77" s="3"/>
      <c r="AC77" s="3">
        <v>52993.5</v>
      </c>
      <c r="AD77" s="3">
        <v>22711.5</v>
      </c>
      <c r="AE77" s="2" t="s">
        <v>48</v>
      </c>
      <c r="AF77" s="2">
        <v>0</v>
      </c>
      <c r="AG77" s="2">
        <v>0</v>
      </c>
      <c r="AH77" s="2">
        <v>52994</v>
      </c>
      <c r="AI77" s="2"/>
      <c r="AJ77" s="7" t="s">
        <v>47</v>
      </c>
    </row>
    <row r="78" spans="1:36" x14ac:dyDescent="0.25">
      <c r="A78" s="5">
        <v>70</v>
      </c>
      <c r="B78" s="1" t="s">
        <v>49</v>
      </c>
      <c r="C78" s="17" t="s">
        <v>44</v>
      </c>
      <c r="D78" s="17">
        <v>18020</v>
      </c>
      <c r="E78" s="6">
        <v>43756</v>
      </c>
      <c r="F78" s="6">
        <v>43786</v>
      </c>
      <c r="G78" s="2">
        <v>2599205</v>
      </c>
      <c r="H78" s="3">
        <v>0</v>
      </c>
      <c r="I78" s="3">
        <v>22712</v>
      </c>
      <c r="J78" s="3">
        <v>0</v>
      </c>
      <c r="K78" s="3">
        <v>2523499</v>
      </c>
      <c r="L78" s="3">
        <v>52994</v>
      </c>
      <c r="M78" s="3">
        <v>0</v>
      </c>
      <c r="N78" s="3">
        <f t="shared" si="5"/>
        <v>2576493</v>
      </c>
      <c r="O78" s="3">
        <v>0</v>
      </c>
      <c r="P78" s="3" t="str">
        <f t="shared" ref="P78:P97" si="6">C78</f>
        <v xml:space="preserve"> </v>
      </c>
      <c r="Q78" s="1">
        <f t="shared" ref="Q78:Q97" si="7">D78</f>
        <v>18020</v>
      </c>
      <c r="R78" s="2">
        <v>2599205</v>
      </c>
      <c r="S78" s="3"/>
      <c r="T78" s="3"/>
      <c r="U78" s="5"/>
      <c r="V78" s="3"/>
      <c r="W78" s="20">
        <v>2516958</v>
      </c>
      <c r="X78" s="6">
        <v>43733</v>
      </c>
      <c r="Y78" s="3">
        <v>75705</v>
      </c>
      <c r="Z78" s="5"/>
      <c r="AA78" s="3">
        <v>22711.5</v>
      </c>
      <c r="AB78" s="3"/>
      <c r="AC78" s="3">
        <v>52993.5</v>
      </c>
      <c r="AD78" s="3">
        <v>22711.5</v>
      </c>
      <c r="AE78" s="2" t="s">
        <v>48</v>
      </c>
      <c r="AF78" s="2">
        <v>0</v>
      </c>
      <c r="AG78" s="2">
        <v>0</v>
      </c>
      <c r="AH78" s="2">
        <v>52994</v>
      </c>
      <c r="AI78" s="2"/>
      <c r="AJ78" s="7" t="s">
        <v>47</v>
      </c>
    </row>
    <row r="79" spans="1:36" x14ac:dyDescent="0.25">
      <c r="A79" s="5">
        <v>71</v>
      </c>
      <c r="B79" s="1" t="s">
        <v>49</v>
      </c>
      <c r="C79" s="17" t="s">
        <v>44</v>
      </c>
      <c r="D79" s="17">
        <v>18204</v>
      </c>
      <c r="E79" s="6">
        <v>43774</v>
      </c>
      <c r="F79" s="6">
        <v>43804</v>
      </c>
      <c r="G79" s="2">
        <v>2121800</v>
      </c>
      <c r="H79" s="3">
        <v>0</v>
      </c>
      <c r="I79" s="3">
        <v>18540</v>
      </c>
      <c r="J79" s="3">
        <v>0</v>
      </c>
      <c r="K79" s="3">
        <v>2060000</v>
      </c>
      <c r="L79" s="3">
        <v>43260</v>
      </c>
      <c r="M79" s="3">
        <v>0</v>
      </c>
      <c r="N79" s="3">
        <f t="shared" si="5"/>
        <v>2103260</v>
      </c>
      <c r="O79" s="3">
        <v>0</v>
      </c>
      <c r="P79" s="3" t="str">
        <f t="shared" si="6"/>
        <v xml:space="preserve"> </v>
      </c>
      <c r="Q79" s="1">
        <f t="shared" si="7"/>
        <v>18204</v>
      </c>
      <c r="R79" s="2">
        <v>2121800</v>
      </c>
      <c r="S79" s="3"/>
      <c r="T79" s="3"/>
      <c r="U79" s="5"/>
      <c r="V79" s="3"/>
      <c r="W79" s="20">
        <v>2536226</v>
      </c>
      <c r="X79" s="6">
        <v>43746</v>
      </c>
      <c r="Y79" s="3">
        <v>61800</v>
      </c>
      <c r="Z79" s="5"/>
      <c r="AA79" s="3">
        <v>18540</v>
      </c>
      <c r="AB79" s="3"/>
      <c r="AC79" s="3">
        <v>43260</v>
      </c>
      <c r="AD79" s="3">
        <v>18540</v>
      </c>
      <c r="AE79" s="2" t="s">
        <v>48</v>
      </c>
      <c r="AF79" s="2">
        <v>0</v>
      </c>
      <c r="AG79" s="2">
        <v>0</v>
      </c>
      <c r="AH79" s="2">
        <v>43260</v>
      </c>
      <c r="AI79" s="2"/>
      <c r="AJ79" s="7" t="s">
        <v>47</v>
      </c>
    </row>
    <row r="80" spans="1:36" x14ac:dyDescent="0.25">
      <c r="A80" s="5">
        <v>72</v>
      </c>
      <c r="B80" s="1" t="s">
        <v>49</v>
      </c>
      <c r="C80" s="17" t="s">
        <v>44</v>
      </c>
      <c r="D80" s="17">
        <v>18306</v>
      </c>
      <c r="E80" s="6">
        <v>43774</v>
      </c>
      <c r="F80" s="6">
        <v>43804</v>
      </c>
      <c r="G80" s="2">
        <v>3182700</v>
      </c>
      <c r="H80" s="3">
        <v>0</v>
      </c>
      <c r="I80" s="3">
        <v>18540</v>
      </c>
      <c r="J80" s="3">
        <v>0</v>
      </c>
      <c r="K80" s="3">
        <v>3120900</v>
      </c>
      <c r="L80" s="3">
        <v>43260</v>
      </c>
      <c r="M80" s="3">
        <v>0</v>
      </c>
      <c r="N80" s="3">
        <f t="shared" si="5"/>
        <v>3164160</v>
      </c>
      <c r="O80" s="3">
        <v>0</v>
      </c>
      <c r="P80" s="3" t="str">
        <f t="shared" si="6"/>
        <v xml:space="preserve"> </v>
      </c>
      <c r="Q80" s="1">
        <f t="shared" si="7"/>
        <v>18306</v>
      </c>
      <c r="R80" s="2">
        <v>3182700</v>
      </c>
      <c r="S80" s="3"/>
      <c r="T80" s="3"/>
      <c r="U80" s="5"/>
      <c r="V80" s="3"/>
      <c r="W80" s="20">
        <v>2536857</v>
      </c>
      <c r="X80" s="6">
        <v>43747</v>
      </c>
      <c r="Y80" s="3">
        <v>61800</v>
      </c>
      <c r="Z80" s="5"/>
      <c r="AA80" s="3">
        <v>18540</v>
      </c>
      <c r="AB80" s="3"/>
      <c r="AC80" s="3">
        <v>43260</v>
      </c>
      <c r="AD80" s="3">
        <v>18540</v>
      </c>
      <c r="AE80" s="2" t="s">
        <v>48</v>
      </c>
      <c r="AF80" s="2">
        <v>0</v>
      </c>
      <c r="AG80" s="2">
        <v>0</v>
      </c>
      <c r="AH80" s="2">
        <v>43260</v>
      </c>
      <c r="AI80" s="2"/>
      <c r="AJ80" s="7" t="s">
        <v>47</v>
      </c>
    </row>
    <row r="81" spans="1:36" x14ac:dyDescent="0.25">
      <c r="A81" s="5">
        <v>73</v>
      </c>
      <c r="B81" s="1" t="s">
        <v>49</v>
      </c>
      <c r="C81" s="17" t="s">
        <v>44</v>
      </c>
      <c r="D81" s="17">
        <v>18679</v>
      </c>
      <c r="E81" s="6">
        <v>43791</v>
      </c>
      <c r="F81" s="6">
        <v>43821</v>
      </c>
      <c r="G81" s="2">
        <v>4195161</v>
      </c>
      <c r="H81" s="3">
        <v>0</v>
      </c>
      <c r="I81" s="3">
        <v>233083</v>
      </c>
      <c r="J81" s="3">
        <v>0</v>
      </c>
      <c r="K81" s="3">
        <v>3418219</v>
      </c>
      <c r="L81" s="3">
        <v>543859</v>
      </c>
      <c r="M81" s="3">
        <v>0</v>
      </c>
      <c r="N81" s="3">
        <f t="shared" si="5"/>
        <v>3962078</v>
      </c>
      <c r="O81" s="3">
        <v>0</v>
      </c>
      <c r="P81" s="3" t="str">
        <f t="shared" si="6"/>
        <v xml:space="preserve"> </v>
      </c>
      <c r="Q81" s="1">
        <f t="shared" si="7"/>
        <v>18679</v>
      </c>
      <c r="R81" s="2">
        <v>4195161</v>
      </c>
      <c r="S81" s="3"/>
      <c r="T81" s="3"/>
      <c r="U81" s="5"/>
      <c r="V81" s="3"/>
      <c r="W81" s="20">
        <v>2557459</v>
      </c>
      <c r="X81" s="6">
        <v>43769</v>
      </c>
      <c r="Y81" s="3">
        <v>776942</v>
      </c>
      <c r="Z81" s="5"/>
      <c r="AA81" s="3">
        <v>233082.6</v>
      </c>
      <c r="AB81" s="3"/>
      <c r="AC81" s="3">
        <v>543859.4</v>
      </c>
      <c r="AD81" s="3">
        <v>233082.6</v>
      </c>
      <c r="AE81" s="2" t="s">
        <v>48</v>
      </c>
      <c r="AF81" s="2">
        <v>0</v>
      </c>
      <c r="AG81" s="2">
        <v>0</v>
      </c>
      <c r="AH81" s="2">
        <v>543859.4</v>
      </c>
      <c r="AI81" s="2"/>
      <c r="AJ81" s="7" t="s">
        <v>47</v>
      </c>
    </row>
    <row r="82" spans="1:36" x14ac:dyDescent="0.25">
      <c r="A82" s="5">
        <v>74</v>
      </c>
      <c r="B82" s="1" t="s">
        <v>49</v>
      </c>
      <c r="C82" s="17" t="s">
        <v>44</v>
      </c>
      <c r="D82" s="17">
        <v>18901</v>
      </c>
      <c r="E82" s="6">
        <v>43805</v>
      </c>
      <c r="F82" s="6">
        <v>43835</v>
      </c>
      <c r="G82" s="2">
        <v>2189273</v>
      </c>
      <c r="H82" s="3">
        <v>0</v>
      </c>
      <c r="I82" s="3">
        <v>38782</v>
      </c>
      <c r="J82" s="3">
        <v>0</v>
      </c>
      <c r="K82" s="3">
        <v>2060000</v>
      </c>
      <c r="L82" s="3">
        <v>90491</v>
      </c>
      <c r="M82" s="3">
        <v>0</v>
      </c>
      <c r="N82" s="3">
        <f t="shared" si="5"/>
        <v>2150491</v>
      </c>
      <c r="O82" s="3">
        <v>0</v>
      </c>
      <c r="P82" s="3" t="str">
        <f t="shared" si="6"/>
        <v xml:space="preserve"> </v>
      </c>
      <c r="Q82" s="1">
        <f t="shared" si="7"/>
        <v>18901</v>
      </c>
      <c r="R82" s="2">
        <v>2189273</v>
      </c>
      <c r="S82" s="3"/>
      <c r="T82" s="3"/>
      <c r="U82" s="5"/>
      <c r="V82" s="3"/>
      <c r="W82" s="20">
        <v>2573022</v>
      </c>
      <c r="X82" s="6">
        <v>43783</v>
      </c>
      <c r="Y82" s="3">
        <v>129273</v>
      </c>
      <c r="Z82" s="5"/>
      <c r="AA82" s="3">
        <v>38781.9</v>
      </c>
      <c r="AB82" s="3"/>
      <c r="AC82" s="3">
        <v>90491.099999999991</v>
      </c>
      <c r="AD82" s="3">
        <v>38781.9</v>
      </c>
      <c r="AE82" s="2" t="s">
        <v>48</v>
      </c>
      <c r="AF82" s="2">
        <v>0</v>
      </c>
      <c r="AG82" s="2">
        <v>0</v>
      </c>
      <c r="AH82" s="2">
        <v>90491.099999999991</v>
      </c>
      <c r="AI82" s="2"/>
      <c r="AJ82" s="7" t="s">
        <v>47</v>
      </c>
    </row>
    <row r="83" spans="1:36" x14ac:dyDescent="0.25">
      <c r="A83" s="5">
        <v>75</v>
      </c>
      <c r="B83" s="1" t="s">
        <v>49</v>
      </c>
      <c r="C83" s="17" t="s">
        <v>44</v>
      </c>
      <c r="D83" s="17">
        <v>18856</v>
      </c>
      <c r="E83" s="6">
        <v>43805</v>
      </c>
      <c r="F83" s="6">
        <v>43835</v>
      </c>
      <c r="G83" s="2">
        <v>3776497</v>
      </c>
      <c r="H83" s="3">
        <v>0</v>
      </c>
      <c r="I83" s="3">
        <v>47508</v>
      </c>
      <c r="J83" s="3">
        <v>0</v>
      </c>
      <c r="K83" s="3">
        <v>3618137</v>
      </c>
      <c r="L83" s="3">
        <v>110852</v>
      </c>
      <c r="M83" s="3">
        <v>0</v>
      </c>
      <c r="N83" s="3">
        <f t="shared" si="5"/>
        <v>3728989</v>
      </c>
      <c r="O83" s="3">
        <v>0</v>
      </c>
      <c r="P83" s="3" t="str">
        <f t="shared" si="6"/>
        <v xml:space="preserve"> </v>
      </c>
      <c r="Q83" s="1">
        <f t="shared" si="7"/>
        <v>18856</v>
      </c>
      <c r="R83" s="2">
        <v>3776497</v>
      </c>
      <c r="S83" s="3"/>
      <c r="T83" s="3"/>
      <c r="U83" s="5"/>
      <c r="V83" s="3"/>
      <c r="W83" s="20">
        <v>2573018</v>
      </c>
      <c r="X83" s="6">
        <v>43783</v>
      </c>
      <c r="Y83" s="3">
        <v>158360</v>
      </c>
      <c r="Z83" s="5"/>
      <c r="AA83" s="3">
        <v>47508</v>
      </c>
      <c r="AB83" s="3"/>
      <c r="AC83" s="3">
        <v>110852</v>
      </c>
      <c r="AD83" s="3">
        <v>47508</v>
      </c>
      <c r="AE83" s="2" t="s">
        <v>48</v>
      </c>
      <c r="AF83" s="2">
        <v>0</v>
      </c>
      <c r="AG83" s="2">
        <v>0</v>
      </c>
      <c r="AH83" s="2">
        <v>110852</v>
      </c>
      <c r="AI83" s="2"/>
      <c r="AJ83" s="7" t="s">
        <v>47</v>
      </c>
    </row>
    <row r="84" spans="1:36" x14ac:dyDescent="0.25">
      <c r="A84" s="5">
        <v>76</v>
      </c>
      <c r="B84" s="1" t="s">
        <v>49</v>
      </c>
      <c r="C84" s="17" t="s">
        <v>44</v>
      </c>
      <c r="D84" s="17">
        <v>18892</v>
      </c>
      <c r="E84" s="6">
        <v>43805</v>
      </c>
      <c r="F84" s="6">
        <v>43835</v>
      </c>
      <c r="G84" s="2">
        <v>3776496</v>
      </c>
      <c r="H84" s="3">
        <v>0</v>
      </c>
      <c r="I84" s="3">
        <v>47508</v>
      </c>
      <c r="J84" s="3">
        <v>0</v>
      </c>
      <c r="K84" s="3">
        <v>3618136</v>
      </c>
      <c r="L84" s="3">
        <v>110852</v>
      </c>
      <c r="M84" s="3">
        <v>0</v>
      </c>
      <c r="N84" s="3">
        <f t="shared" si="5"/>
        <v>3728988</v>
      </c>
      <c r="O84" s="3">
        <v>0</v>
      </c>
      <c r="P84" s="3" t="str">
        <f t="shared" si="6"/>
        <v xml:space="preserve"> </v>
      </c>
      <c r="Q84" s="1">
        <f t="shared" si="7"/>
        <v>18892</v>
      </c>
      <c r="R84" s="2">
        <v>3776496</v>
      </c>
      <c r="S84" s="3"/>
      <c r="T84" s="3"/>
      <c r="U84" s="5"/>
      <c r="V84" s="3"/>
      <c r="W84" s="20">
        <v>2573020</v>
      </c>
      <c r="X84" s="6">
        <v>43783</v>
      </c>
      <c r="Y84" s="3">
        <v>158360</v>
      </c>
      <c r="Z84" s="5"/>
      <c r="AA84" s="3">
        <v>47508</v>
      </c>
      <c r="AB84" s="3"/>
      <c r="AC84" s="3">
        <v>110852</v>
      </c>
      <c r="AD84" s="3">
        <v>47508</v>
      </c>
      <c r="AE84" s="2" t="s">
        <v>48</v>
      </c>
      <c r="AF84" s="2">
        <v>0</v>
      </c>
      <c r="AG84" s="2">
        <v>0</v>
      </c>
      <c r="AH84" s="2">
        <v>110852</v>
      </c>
      <c r="AI84" s="2"/>
      <c r="AJ84" s="7" t="s">
        <v>47</v>
      </c>
    </row>
    <row r="85" spans="1:36" x14ac:dyDescent="0.25">
      <c r="A85" s="5">
        <v>77</v>
      </c>
      <c r="B85" s="1" t="s">
        <v>49</v>
      </c>
      <c r="C85" s="17" t="s">
        <v>44</v>
      </c>
      <c r="D85" s="17">
        <v>19148</v>
      </c>
      <c r="E85" s="6">
        <v>43819</v>
      </c>
      <c r="F85" s="6">
        <v>43849</v>
      </c>
      <c r="G85" s="2">
        <v>2842853</v>
      </c>
      <c r="H85" s="3">
        <v>0</v>
      </c>
      <c r="I85" s="3">
        <v>24898</v>
      </c>
      <c r="J85" s="3">
        <v>0</v>
      </c>
      <c r="K85" s="3">
        <v>2759861</v>
      </c>
      <c r="L85" s="3">
        <v>58094</v>
      </c>
      <c r="M85" s="3">
        <v>0</v>
      </c>
      <c r="N85" s="3">
        <f t="shared" si="5"/>
        <v>2817955</v>
      </c>
      <c r="O85" s="3">
        <v>0</v>
      </c>
      <c r="P85" s="3" t="str">
        <f t="shared" si="6"/>
        <v xml:space="preserve"> </v>
      </c>
      <c r="Q85" s="1">
        <f t="shared" si="7"/>
        <v>19148</v>
      </c>
      <c r="R85" s="2">
        <v>2842853</v>
      </c>
      <c r="S85" s="3"/>
      <c r="T85" s="3"/>
      <c r="U85" s="5"/>
      <c r="V85" s="3"/>
      <c r="W85" s="20">
        <v>2589719</v>
      </c>
      <c r="X85" s="6">
        <v>43799</v>
      </c>
      <c r="Y85" s="3">
        <v>82992</v>
      </c>
      <c r="Z85" s="5"/>
      <c r="AA85" s="3">
        <v>24897.599999999999</v>
      </c>
      <c r="AB85" s="3"/>
      <c r="AC85" s="3">
        <v>58094.399999999994</v>
      </c>
      <c r="AD85" s="3">
        <v>24897.599999999999</v>
      </c>
      <c r="AE85" s="2" t="s">
        <v>48</v>
      </c>
      <c r="AF85" s="2">
        <v>0</v>
      </c>
      <c r="AG85" s="2">
        <v>0</v>
      </c>
      <c r="AH85" s="2">
        <v>58094.399999999994</v>
      </c>
      <c r="AI85" s="2"/>
      <c r="AJ85" s="7" t="s">
        <v>47</v>
      </c>
    </row>
    <row r="86" spans="1:36" x14ac:dyDescent="0.25">
      <c r="A86" s="5">
        <v>78</v>
      </c>
      <c r="B86" s="1" t="s">
        <v>49</v>
      </c>
      <c r="C86" s="17" t="s">
        <v>44</v>
      </c>
      <c r="D86" s="17">
        <v>19177</v>
      </c>
      <c r="E86" s="6">
        <v>43819</v>
      </c>
      <c r="F86" s="6">
        <v>43849</v>
      </c>
      <c r="G86" s="2">
        <v>3776496</v>
      </c>
      <c r="H86" s="3">
        <v>0</v>
      </c>
      <c r="I86" s="3">
        <v>47508</v>
      </c>
      <c r="J86" s="3">
        <v>0</v>
      </c>
      <c r="K86" s="3">
        <v>3618136</v>
      </c>
      <c r="L86" s="3">
        <v>110852</v>
      </c>
      <c r="M86" s="3">
        <v>0</v>
      </c>
      <c r="N86" s="3">
        <f t="shared" si="5"/>
        <v>3728988</v>
      </c>
      <c r="O86" s="3">
        <v>0</v>
      </c>
      <c r="P86" s="3" t="str">
        <f t="shared" si="6"/>
        <v xml:space="preserve"> </v>
      </c>
      <c r="Q86" s="1">
        <f t="shared" si="7"/>
        <v>19177</v>
      </c>
      <c r="R86" s="2">
        <v>3776496</v>
      </c>
      <c r="S86" s="3"/>
      <c r="T86" s="3"/>
      <c r="U86" s="5"/>
      <c r="V86" s="3"/>
      <c r="W86" s="20">
        <v>2586883</v>
      </c>
      <c r="X86" s="6">
        <v>43797</v>
      </c>
      <c r="Y86" s="3">
        <v>158360</v>
      </c>
      <c r="Z86" s="5"/>
      <c r="AA86" s="3">
        <v>47508</v>
      </c>
      <c r="AB86" s="3"/>
      <c r="AC86" s="3">
        <v>110852</v>
      </c>
      <c r="AD86" s="3">
        <v>47508</v>
      </c>
      <c r="AE86" s="2" t="s">
        <v>48</v>
      </c>
      <c r="AF86" s="2">
        <v>0</v>
      </c>
      <c r="AG86" s="2">
        <v>0</v>
      </c>
      <c r="AH86" s="2">
        <v>110852</v>
      </c>
      <c r="AI86" s="2"/>
      <c r="AJ86" s="7" t="s">
        <v>47</v>
      </c>
    </row>
    <row r="87" spans="1:36" x14ac:dyDescent="0.25">
      <c r="A87" s="5">
        <v>79</v>
      </c>
      <c r="B87" s="1" t="s">
        <v>49</v>
      </c>
      <c r="C87" s="17" t="s">
        <v>44</v>
      </c>
      <c r="D87" s="17">
        <v>19301</v>
      </c>
      <c r="E87" s="6">
        <v>43833</v>
      </c>
      <c r="F87" s="6">
        <v>43863</v>
      </c>
      <c r="G87" s="2">
        <v>3283910</v>
      </c>
      <c r="H87" s="3">
        <v>237669</v>
      </c>
      <c r="I87" s="3">
        <v>38782</v>
      </c>
      <c r="J87" s="3">
        <v>0</v>
      </c>
      <c r="K87" s="3">
        <v>2916968</v>
      </c>
      <c r="L87" s="3">
        <v>90491</v>
      </c>
      <c r="M87" s="3">
        <v>0</v>
      </c>
      <c r="N87" s="3">
        <f t="shared" si="5"/>
        <v>3007459</v>
      </c>
      <c r="O87" s="3">
        <v>0</v>
      </c>
      <c r="P87" s="3" t="str">
        <f t="shared" si="6"/>
        <v xml:space="preserve"> </v>
      </c>
      <c r="Q87" s="1">
        <f t="shared" si="7"/>
        <v>19301</v>
      </c>
      <c r="R87" s="2">
        <v>3283910</v>
      </c>
      <c r="S87" s="3"/>
      <c r="T87" s="3"/>
      <c r="U87" s="5"/>
      <c r="V87" s="3"/>
      <c r="W87" s="20">
        <v>2603196</v>
      </c>
      <c r="X87" s="6">
        <v>43806</v>
      </c>
      <c r="Y87" s="3">
        <v>129273</v>
      </c>
      <c r="Z87" s="5"/>
      <c r="AA87" s="3">
        <v>38781.9</v>
      </c>
      <c r="AB87" s="3"/>
      <c r="AC87" s="3">
        <v>90491.099999999991</v>
      </c>
      <c r="AD87" s="3">
        <v>38781.9</v>
      </c>
      <c r="AE87" s="2" t="s">
        <v>48</v>
      </c>
      <c r="AF87" s="2">
        <v>0</v>
      </c>
      <c r="AG87" s="2">
        <v>0</v>
      </c>
      <c r="AH87" s="2">
        <v>90491.099999999991</v>
      </c>
      <c r="AI87" s="2"/>
      <c r="AJ87" s="7" t="s">
        <v>47</v>
      </c>
    </row>
    <row r="88" spans="1:36" x14ac:dyDescent="0.25">
      <c r="A88" s="5">
        <v>80</v>
      </c>
      <c r="B88" s="1" t="s">
        <v>49</v>
      </c>
      <c r="C88" s="17" t="s">
        <v>44</v>
      </c>
      <c r="D88" s="17">
        <v>19285</v>
      </c>
      <c r="E88" s="6">
        <v>43833</v>
      </c>
      <c r="F88" s="6">
        <v>43863</v>
      </c>
      <c r="G88" s="2">
        <v>3996992</v>
      </c>
      <c r="H88" s="3">
        <v>0</v>
      </c>
      <c r="I88" s="3">
        <v>101066</v>
      </c>
      <c r="J88" s="3">
        <v>0</v>
      </c>
      <c r="K88" s="3">
        <v>3660105</v>
      </c>
      <c r="L88" s="3">
        <v>235821</v>
      </c>
      <c r="M88" s="3">
        <v>0</v>
      </c>
      <c r="N88" s="3">
        <f t="shared" si="5"/>
        <v>3895926</v>
      </c>
      <c r="O88" s="3">
        <v>0</v>
      </c>
      <c r="P88" s="3" t="str">
        <f t="shared" si="6"/>
        <v xml:space="preserve"> </v>
      </c>
      <c r="Q88" s="1">
        <f t="shared" si="7"/>
        <v>19285</v>
      </c>
      <c r="R88" s="2">
        <v>3996992</v>
      </c>
      <c r="S88" s="3"/>
      <c r="T88" s="3"/>
      <c r="U88" s="5"/>
      <c r="V88" s="3"/>
      <c r="W88" s="20">
        <v>2606365</v>
      </c>
      <c r="X88" s="6">
        <v>43810</v>
      </c>
      <c r="Y88" s="3">
        <v>336887</v>
      </c>
      <c r="Z88" s="5"/>
      <c r="AA88" s="3">
        <v>101066.09999999999</v>
      </c>
      <c r="AB88" s="3"/>
      <c r="AC88" s="3">
        <v>235820.9</v>
      </c>
      <c r="AD88" s="3">
        <v>101066.09999999999</v>
      </c>
      <c r="AE88" s="2" t="s">
        <v>48</v>
      </c>
      <c r="AF88" s="2">
        <v>0</v>
      </c>
      <c r="AG88" s="2">
        <v>0</v>
      </c>
      <c r="AH88" s="2">
        <v>235820.9</v>
      </c>
      <c r="AI88" s="2"/>
      <c r="AJ88" s="7" t="s">
        <v>47</v>
      </c>
    </row>
    <row r="89" spans="1:36" x14ac:dyDescent="0.25">
      <c r="A89" s="5">
        <v>81</v>
      </c>
      <c r="B89" s="1" t="s">
        <v>49</v>
      </c>
      <c r="C89" s="17" t="s">
        <v>44</v>
      </c>
      <c r="D89" s="17">
        <v>19903</v>
      </c>
      <c r="E89" s="6">
        <v>43854</v>
      </c>
      <c r="F89" s="6">
        <v>43884</v>
      </c>
      <c r="G89" s="2">
        <v>2681860</v>
      </c>
      <c r="H89" s="3">
        <v>0</v>
      </c>
      <c r="I89" s="3">
        <v>24787</v>
      </c>
      <c r="J89" s="3">
        <v>0</v>
      </c>
      <c r="K89" s="3">
        <v>2599214</v>
      </c>
      <c r="L89" s="3">
        <v>57859</v>
      </c>
      <c r="M89" s="3">
        <v>0</v>
      </c>
      <c r="N89" s="3">
        <f t="shared" si="5"/>
        <v>2657073</v>
      </c>
      <c r="O89" s="3">
        <v>0</v>
      </c>
      <c r="P89" s="3" t="str">
        <f t="shared" si="6"/>
        <v xml:space="preserve"> </v>
      </c>
      <c r="Q89" s="1">
        <f t="shared" si="7"/>
        <v>19903</v>
      </c>
      <c r="R89" s="2">
        <v>2681860</v>
      </c>
      <c r="S89" s="3"/>
      <c r="T89" s="3"/>
      <c r="U89" s="5"/>
      <c r="V89" s="3"/>
      <c r="W89" s="20">
        <v>2633919</v>
      </c>
      <c r="X89" s="6">
        <v>43830</v>
      </c>
      <c r="Y89" s="3">
        <v>82655</v>
      </c>
      <c r="Z89" s="5"/>
      <c r="AA89" s="3">
        <v>24796.5</v>
      </c>
      <c r="AB89" s="3"/>
      <c r="AC89" s="3">
        <v>57858.499999999993</v>
      </c>
      <c r="AD89" s="3">
        <v>24796.5</v>
      </c>
      <c r="AE89" s="2" t="s">
        <v>48</v>
      </c>
      <c r="AF89" s="2">
        <v>0</v>
      </c>
      <c r="AG89" s="2">
        <v>0</v>
      </c>
      <c r="AH89" s="2">
        <v>57859</v>
      </c>
      <c r="AI89" s="2"/>
      <c r="AJ89" s="7" t="s">
        <v>47</v>
      </c>
    </row>
    <row r="90" spans="1:36" x14ac:dyDescent="0.25">
      <c r="A90" s="5">
        <v>82</v>
      </c>
      <c r="B90" s="1" t="s">
        <v>49</v>
      </c>
      <c r="C90" s="17" t="s">
        <v>44</v>
      </c>
      <c r="D90" s="17">
        <v>19902</v>
      </c>
      <c r="E90" s="6">
        <v>43854</v>
      </c>
      <c r="F90" s="6">
        <v>43884</v>
      </c>
      <c r="G90" s="2">
        <v>4151485</v>
      </c>
      <c r="H90" s="3">
        <v>0</v>
      </c>
      <c r="I90" s="3">
        <v>201140</v>
      </c>
      <c r="J90" s="3">
        <v>0</v>
      </c>
      <c r="K90" s="3">
        <v>3481019</v>
      </c>
      <c r="L90" s="3">
        <v>469326</v>
      </c>
      <c r="M90" s="3">
        <v>0</v>
      </c>
      <c r="N90" s="3">
        <f t="shared" si="5"/>
        <v>3950345</v>
      </c>
      <c r="O90" s="3">
        <v>0</v>
      </c>
      <c r="P90" s="3" t="str">
        <f t="shared" si="6"/>
        <v xml:space="preserve"> </v>
      </c>
      <c r="Q90" s="1">
        <f t="shared" si="7"/>
        <v>19902</v>
      </c>
      <c r="R90" s="2">
        <v>4151485</v>
      </c>
      <c r="S90" s="3"/>
      <c r="T90" s="3"/>
      <c r="U90" s="5"/>
      <c r="V90" s="3"/>
      <c r="W90" s="20">
        <v>2630720</v>
      </c>
      <c r="X90" s="6">
        <v>43830</v>
      </c>
      <c r="Y90" s="3">
        <v>670465</v>
      </c>
      <c r="Z90" s="5"/>
      <c r="AA90" s="3">
        <v>201139.5</v>
      </c>
      <c r="AB90" s="3"/>
      <c r="AC90" s="3">
        <v>469325.49999999994</v>
      </c>
      <c r="AD90" s="3">
        <v>201139.5</v>
      </c>
      <c r="AE90" s="2" t="s">
        <v>48</v>
      </c>
      <c r="AF90" s="2">
        <v>0</v>
      </c>
      <c r="AG90" s="2">
        <v>0</v>
      </c>
      <c r="AH90" s="2">
        <v>469326</v>
      </c>
      <c r="AI90" s="2"/>
      <c r="AJ90" s="7" t="s">
        <v>47</v>
      </c>
    </row>
    <row r="91" spans="1:36" x14ac:dyDescent="0.25">
      <c r="A91" s="5">
        <v>83</v>
      </c>
      <c r="B91" s="1" t="s">
        <v>49</v>
      </c>
      <c r="C91" s="17" t="s">
        <v>44</v>
      </c>
      <c r="D91" s="17">
        <v>19905</v>
      </c>
      <c r="E91" s="6">
        <v>43854</v>
      </c>
      <c r="F91" s="6">
        <v>43884</v>
      </c>
      <c r="G91" s="2">
        <v>3283909</v>
      </c>
      <c r="H91" s="3">
        <v>0</v>
      </c>
      <c r="I91" s="3">
        <v>348633</v>
      </c>
      <c r="J91" s="3">
        <v>0</v>
      </c>
      <c r="K91" s="3">
        <v>2121800</v>
      </c>
      <c r="L91" s="3">
        <v>813476</v>
      </c>
      <c r="M91" s="3">
        <v>0</v>
      </c>
      <c r="N91" s="3">
        <f t="shared" si="5"/>
        <v>2935276</v>
      </c>
      <c r="O91" s="3">
        <v>0</v>
      </c>
      <c r="P91" s="3" t="str">
        <f t="shared" si="6"/>
        <v xml:space="preserve"> </v>
      </c>
      <c r="Q91" s="1">
        <f t="shared" si="7"/>
        <v>19905</v>
      </c>
      <c r="R91" s="2">
        <v>3283909</v>
      </c>
      <c r="S91" s="3"/>
      <c r="T91" s="3"/>
      <c r="U91" s="5"/>
      <c r="V91" s="3"/>
      <c r="W91" s="20">
        <v>2633944</v>
      </c>
      <c r="X91" s="6">
        <v>43830</v>
      </c>
      <c r="Y91" s="3">
        <v>1162109</v>
      </c>
      <c r="Z91" s="5"/>
      <c r="AA91" s="3">
        <v>348632.7</v>
      </c>
      <c r="AB91" s="3"/>
      <c r="AC91" s="3">
        <v>813476.29999999993</v>
      </c>
      <c r="AD91" s="3">
        <v>348632.7</v>
      </c>
      <c r="AE91" s="2" t="s">
        <v>48</v>
      </c>
      <c r="AF91" s="2">
        <v>0</v>
      </c>
      <c r="AG91" s="2">
        <v>0</v>
      </c>
      <c r="AH91" s="2">
        <v>813476.29999999993</v>
      </c>
      <c r="AI91" s="2"/>
      <c r="AJ91" s="7" t="s">
        <v>47</v>
      </c>
    </row>
    <row r="92" spans="1:36" x14ac:dyDescent="0.25">
      <c r="A92" s="5">
        <v>84</v>
      </c>
      <c r="B92" s="1" t="s">
        <v>49</v>
      </c>
      <c r="C92" s="17" t="s">
        <v>44</v>
      </c>
      <c r="D92" s="17">
        <v>20599</v>
      </c>
      <c r="E92" s="6">
        <v>43896</v>
      </c>
      <c r="F92" s="6">
        <v>43926</v>
      </c>
      <c r="G92" s="2">
        <v>3776496</v>
      </c>
      <c r="H92" s="3">
        <v>0</v>
      </c>
      <c r="I92" s="3">
        <v>24768</v>
      </c>
      <c r="J92" s="3">
        <v>0</v>
      </c>
      <c r="K92" s="3">
        <v>3693936</v>
      </c>
      <c r="L92" s="3">
        <v>57792</v>
      </c>
      <c r="M92" s="3">
        <v>0</v>
      </c>
      <c r="N92" s="3">
        <f t="shared" si="5"/>
        <v>3751728</v>
      </c>
      <c r="O92" s="3">
        <v>0</v>
      </c>
      <c r="P92" s="3" t="str">
        <f t="shared" si="6"/>
        <v xml:space="preserve"> </v>
      </c>
      <c r="Q92" s="1">
        <f t="shared" si="7"/>
        <v>20599</v>
      </c>
      <c r="R92" s="2">
        <v>3776496</v>
      </c>
      <c r="S92" s="3"/>
      <c r="T92" s="3"/>
      <c r="U92" s="5"/>
      <c r="V92" s="3"/>
      <c r="W92" s="20">
        <v>2672926</v>
      </c>
      <c r="X92" s="6">
        <v>43868</v>
      </c>
      <c r="Y92" s="3">
        <v>82560</v>
      </c>
      <c r="Z92" s="5"/>
      <c r="AA92" s="3">
        <v>24768</v>
      </c>
      <c r="AB92" s="3"/>
      <c r="AC92" s="3">
        <v>57791.999999999993</v>
      </c>
      <c r="AD92" s="3">
        <v>24768</v>
      </c>
      <c r="AE92" s="2" t="s">
        <v>48</v>
      </c>
      <c r="AF92" s="2">
        <v>0</v>
      </c>
      <c r="AG92" s="2">
        <v>0</v>
      </c>
      <c r="AH92" s="2">
        <v>57791.999999999993</v>
      </c>
      <c r="AI92" s="2"/>
      <c r="AJ92" s="7" t="s">
        <v>47</v>
      </c>
    </row>
    <row r="93" spans="1:36" x14ac:dyDescent="0.25">
      <c r="A93" s="5">
        <v>85</v>
      </c>
      <c r="B93" s="1" t="s">
        <v>49</v>
      </c>
      <c r="C93" s="17" t="s">
        <v>44</v>
      </c>
      <c r="D93" s="17">
        <v>20598</v>
      </c>
      <c r="E93" s="6">
        <v>43896</v>
      </c>
      <c r="F93" s="6">
        <v>43926</v>
      </c>
      <c r="G93" s="2">
        <v>4183351</v>
      </c>
      <c r="H93" s="3">
        <v>0</v>
      </c>
      <c r="I93" s="3">
        <v>201961</v>
      </c>
      <c r="J93" s="3">
        <v>0</v>
      </c>
      <c r="K93" s="3">
        <v>3510149</v>
      </c>
      <c r="L93" s="3">
        <v>471241</v>
      </c>
      <c r="M93" s="3">
        <v>0</v>
      </c>
      <c r="N93" s="3">
        <f t="shared" si="5"/>
        <v>3981390</v>
      </c>
      <c r="O93" s="3">
        <v>0</v>
      </c>
      <c r="P93" s="3" t="str">
        <f t="shared" si="6"/>
        <v xml:space="preserve"> </v>
      </c>
      <c r="Q93" s="1">
        <f t="shared" si="7"/>
        <v>20598</v>
      </c>
      <c r="R93" s="2">
        <v>4183351</v>
      </c>
      <c r="S93" s="3"/>
      <c r="T93" s="3"/>
      <c r="U93" s="5"/>
      <c r="V93" s="3"/>
      <c r="W93" s="20">
        <v>2674159</v>
      </c>
      <c r="X93" s="6">
        <v>43871</v>
      </c>
      <c r="Y93" s="3">
        <v>673202</v>
      </c>
      <c r="Z93" s="5"/>
      <c r="AA93" s="3">
        <v>201960.6</v>
      </c>
      <c r="AB93" s="3"/>
      <c r="AC93" s="3">
        <v>471241.39999999997</v>
      </c>
      <c r="AD93" s="3">
        <v>201960.6</v>
      </c>
      <c r="AE93" s="2" t="s">
        <v>48</v>
      </c>
      <c r="AF93" s="2">
        <v>0</v>
      </c>
      <c r="AG93" s="2">
        <v>0</v>
      </c>
      <c r="AH93" s="2">
        <v>471241.39999999997</v>
      </c>
      <c r="AI93" s="2"/>
      <c r="AJ93" s="7" t="s">
        <v>47</v>
      </c>
    </row>
    <row r="94" spans="1:36" x14ac:dyDescent="0.25">
      <c r="A94" s="5">
        <v>86</v>
      </c>
      <c r="B94" s="1" t="s">
        <v>49</v>
      </c>
      <c r="C94" s="17" t="s">
        <v>44</v>
      </c>
      <c r="D94" s="17">
        <v>20635</v>
      </c>
      <c r="E94" s="6">
        <v>43896</v>
      </c>
      <c r="F94" s="6">
        <v>43926</v>
      </c>
      <c r="G94" s="2">
        <v>4448619</v>
      </c>
      <c r="H94" s="3">
        <v>0</v>
      </c>
      <c r="I94" s="3">
        <v>201961</v>
      </c>
      <c r="J94" s="3">
        <v>0</v>
      </c>
      <c r="K94" s="3">
        <v>3775417</v>
      </c>
      <c r="L94" s="3">
        <v>471241</v>
      </c>
      <c r="M94" s="3">
        <v>0</v>
      </c>
      <c r="N94" s="3">
        <f t="shared" si="5"/>
        <v>4246658</v>
      </c>
      <c r="O94" s="3">
        <v>0</v>
      </c>
      <c r="P94" s="3" t="str">
        <f t="shared" si="6"/>
        <v xml:space="preserve"> </v>
      </c>
      <c r="Q94" s="1">
        <f t="shared" si="7"/>
        <v>20635</v>
      </c>
      <c r="R94" s="2">
        <v>4448619</v>
      </c>
      <c r="S94" s="3"/>
      <c r="T94" s="3"/>
      <c r="U94" s="5"/>
      <c r="V94" s="3"/>
      <c r="W94" s="20">
        <v>2681570</v>
      </c>
      <c r="X94" s="6">
        <v>43878</v>
      </c>
      <c r="Y94" s="3">
        <v>673202</v>
      </c>
      <c r="Z94" s="5"/>
      <c r="AA94" s="3">
        <v>201960.6</v>
      </c>
      <c r="AB94" s="3"/>
      <c r="AC94" s="3">
        <v>471241.39999999997</v>
      </c>
      <c r="AD94" s="3">
        <v>201960.6</v>
      </c>
      <c r="AE94" s="2" t="s">
        <v>48</v>
      </c>
      <c r="AF94" s="2">
        <v>0</v>
      </c>
      <c r="AG94" s="2">
        <v>0</v>
      </c>
      <c r="AH94" s="2">
        <v>471241.39999999997</v>
      </c>
      <c r="AI94" s="2"/>
      <c r="AJ94" s="7" t="s">
        <v>47</v>
      </c>
    </row>
    <row r="95" spans="1:36" x14ac:dyDescent="0.25">
      <c r="A95" s="5">
        <v>87</v>
      </c>
      <c r="B95" s="1" t="s">
        <v>49</v>
      </c>
      <c r="C95" s="17" t="s">
        <v>44</v>
      </c>
      <c r="D95" s="17">
        <v>20849</v>
      </c>
      <c r="E95" s="6">
        <v>43910</v>
      </c>
      <c r="F95" s="6">
        <v>43940</v>
      </c>
      <c r="G95" s="2">
        <v>3776496</v>
      </c>
      <c r="H95" s="3">
        <v>0</v>
      </c>
      <c r="I95" s="3">
        <v>24797</v>
      </c>
      <c r="J95" s="3">
        <v>0</v>
      </c>
      <c r="K95" s="3">
        <v>3693840</v>
      </c>
      <c r="L95" s="3">
        <v>57859</v>
      </c>
      <c r="M95" s="3">
        <v>0</v>
      </c>
      <c r="N95" s="3">
        <f t="shared" si="5"/>
        <v>3751699</v>
      </c>
      <c r="O95" s="3">
        <v>0</v>
      </c>
      <c r="P95" s="3" t="str">
        <f t="shared" si="6"/>
        <v xml:space="preserve"> </v>
      </c>
      <c r="Q95" s="1">
        <f t="shared" si="7"/>
        <v>20849</v>
      </c>
      <c r="R95" s="2">
        <v>3776496</v>
      </c>
      <c r="S95" s="3"/>
      <c r="T95" s="3"/>
      <c r="U95" s="5"/>
      <c r="V95" s="3"/>
      <c r="W95" s="20">
        <v>2697876</v>
      </c>
      <c r="X95" s="6">
        <v>43884</v>
      </c>
      <c r="Y95" s="3">
        <v>82655</v>
      </c>
      <c r="Z95" s="5"/>
      <c r="AA95" s="3">
        <v>24796.5</v>
      </c>
      <c r="AB95" s="3"/>
      <c r="AC95" s="3">
        <v>57858.499999999993</v>
      </c>
      <c r="AD95" s="3">
        <v>24796.5</v>
      </c>
      <c r="AE95" s="2" t="s">
        <v>48</v>
      </c>
      <c r="AF95" s="2">
        <v>0</v>
      </c>
      <c r="AG95" s="2">
        <v>0</v>
      </c>
      <c r="AH95" s="2">
        <v>57859</v>
      </c>
      <c r="AI95" s="2"/>
      <c r="AJ95" s="7" t="s">
        <v>47</v>
      </c>
    </row>
    <row r="96" spans="1:36" x14ac:dyDescent="0.25">
      <c r="A96" s="5">
        <v>88</v>
      </c>
      <c r="B96" s="1" t="s">
        <v>49</v>
      </c>
      <c r="C96" s="17" t="s">
        <v>44</v>
      </c>
      <c r="D96" s="17">
        <v>20853</v>
      </c>
      <c r="E96" s="6">
        <v>43910</v>
      </c>
      <c r="F96" s="6">
        <v>43940</v>
      </c>
      <c r="G96" s="2">
        <v>2681860</v>
      </c>
      <c r="H96" s="3">
        <v>0</v>
      </c>
      <c r="I96" s="3">
        <v>24768</v>
      </c>
      <c r="J96" s="3">
        <v>0</v>
      </c>
      <c r="K96" s="3">
        <v>2599300</v>
      </c>
      <c r="L96" s="3">
        <v>57792</v>
      </c>
      <c r="M96" s="3">
        <v>0</v>
      </c>
      <c r="N96" s="3">
        <f t="shared" si="5"/>
        <v>2657092</v>
      </c>
      <c r="O96" s="3">
        <v>0</v>
      </c>
      <c r="P96" s="3" t="str">
        <f t="shared" si="6"/>
        <v xml:space="preserve"> </v>
      </c>
      <c r="Q96" s="1">
        <f t="shared" si="7"/>
        <v>20853</v>
      </c>
      <c r="R96" s="2">
        <v>2681860</v>
      </c>
      <c r="S96" s="3"/>
      <c r="T96" s="3"/>
      <c r="U96" s="5"/>
      <c r="V96" s="3"/>
      <c r="W96" s="20">
        <v>2716101</v>
      </c>
      <c r="X96" s="6">
        <v>43896</v>
      </c>
      <c r="Y96" s="3">
        <v>82560</v>
      </c>
      <c r="Z96" s="5"/>
      <c r="AA96" s="3">
        <v>24768</v>
      </c>
      <c r="AB96" s="3"/>
      <c r="AC96" s="3">
        <v>57791.999999999993</v>
      </c>
      <c r="AD96" s="3">
        <v>24768</v>
      </c>
      <c r="AE96" s="2" t="s">
        <v>48</v>
      </c>
      <c r="AF96" s="2">
        <v>0</v>
      </c>
      <c r="AG96" s="2">
        <v>0</v>
      </c>
      <c r="AH96" s="2">
        <v>57791.999999999993</v>
      </c>
      <c r="AI96" s="2"/>
      <c r="AJ96" s="7" t="s">
        <v>47</v>
      </c>
    </row>
    <row r="97" spans="1:36" x14ac:dyDescent="0.25">
      <c r="A97" s="5">
        <v>89</v>
      </c>
      <c r="B97" s="1" t="s">
        <v>49</v>
      </c>
      <c r="C97" s="17" t="s">
        <v>44</v>
      </c>
      <c r="D97" s="17">
        <v>1172</v>
      </c>
      <c r="E97" s="6">
        <v>43893</v>
      </c>
      <c r="F97" s="6">
        <v>43923</v>
      </c>
      <c r="G97" s="2">
        <v>47700</v>
      </c>
      <c r="H97" s="3">
        <v>16000</v>
      </c>
      <c r="I97" s="3">
        <v>1556</v>
      </c>
      <c r="J97" s="3">
        <v>0</v>
      </c>
      <c r="K97" s="3">
        <v>26512</v>
      </c>
      <c r="L97" s="3">
        <v>3632</v>
      </c>
      <c r="M97" s="3">
        <v>0</v>
      </c>
      <c r="N97" s="3">
        <f t="shared" si="5"/>
        <v>30144</v>
      </c>
      <c r="O97" s="3">
        <v>0</v>
      </c>
      <c r="P97" s="3" t="str">
        <f t="shared" si="6"/>
        <v xml:space="preserve"> </v>
      </c>
      <c r="Q97" s="1">
        <f t="shared" si="7"/>
        <v>1172</v>
      </c>
      <c r="R97" s="2">
        <v>47700</v>
      </c>
      <c r="S97" s="3"/>
      <c r="T97" s="3"/>
      <c r="U97" s="5"/>
      <c r="V97" s="3"/>
      <c r="W97" s="20">
        <v>2722233</v>
      </c>
      <c r="X97" s="6">
        <v>43908</v>
      </c>
      <c r="Y97" s="3">
        <v>5188</v>
      </c>
      <c r="Z97" s="5"/>
      <c r="AA97" s="3">
        <v>1556.3999999999999</v>
      </c>
      <c r="AB97" s="3"/>
      <c r="AC97" s="3">
        <v>3631.6</v>
      </c>
      <c r="AD97" s="3">
        <v>1556.3999999999999</v>
      </c>
      <c r="AE97" s="2" t="s">
        <v>48</v>
      </c>
      <c r="AF97" s="2">
        <v>0</v>
      </c>
      <c r="AG97" s="2">
        <v>0</v>
      </c>
      <c r="AH97" s="2">
        <v>3631.6</v>
      </c>
      <c r="AI97" s="2"/>
      <c r="AJ97" s="7" t="s">
        <v>47</v>
      </c>
    </row>
    <row r="98" spans="1:36" x14ac:dyDescent="0.25">
      <c r="O98" s="19"/>
      <c r="Y98" s="28">
        <f>SUM(Y9:Y97)</f>
        <v>31079718</v>
      </c>
      <c r="AA98" s="28">
        <f>SUM(AA9:AA97)</f>
        <v>9323915.3999999985</v>
      </c>
      <c r="AC98" s="28">
        <f>SUM(AC9:AC97)</f>
        <v>21755802.599999998</v>
      </c>
      <c r="AD98" s="28">
        <f>SUM(AD9:AD97)</f>
        <v>9323915.3999999985</v>
      </c>
      <c r="AH98" s="28">
        <f>SUM(AH9:AH97)</f>
        <v>21755812.099999998</v>
      </c>
    </row>
  </sheetData>
  <autoFilter ref="A8:AJ97"/>
  <mergeCells count="7">
    <mergeCell ref="A1:D1"/>
    <mergeCell ref="P7:AH7"/>
    <mergeCell ref="A7:O7"/>
    <mergeCell ref="B2:F2"/>
    <mergeCell ref="B3:F3"/>
    <mergeCell ref="A4:C4"/>
    <mergeCell ref="A5:B5"/>
  </mergeCells>
  <conditionalFormatting sqref="C9">
    <cfRule type="expression" dxfId="49" priority="46">
      <formula>($AB9:$AB20007="Total general")</formula>
    </cfRule>
    <cfRule type="expression" dxfId="48" priority="47">
      <formula>($AB9:$AB20007="Total FACTURA PAGADA")</formula>
    </cfRule>
    <cfRule type="expression" dxfId="47" priority="48">
      <formula>($AB9:$AB20007="Total FACTURA EN TRAMITE DE AUDITORIA Y NO VENCIDA PARA PAGO")</formula>
    </cfRule>
    <cfRule type="expression" dxfId="46" priority="49">
      <formula>($AB9:$AB20007="Total FACTURA DEVUELTA")</formula>
    </cfRule>
    <cfRule type="expression" dxfId="45" priority="50">
      <formula>($AB9:$AB20007="Total FACTURA NO RECIBIDA")</formula>
    </cfRule>
  </conditionalFormatting>
  <conditionalFormatting sqref="D9">
    <cfRule type="expression" dxfId="44" priority="41">
      <formula>($AB9:$AB20007="Total general")</formula>
    </cfRule>
    <cfRule type="expression" dxfId="43" priority="42">
      <formula>($AB9:$AB20007="Total FACTURA PAGADA")</formula>
    </cfRule>
    <cfRule type="expression" dxfId="42" priority="43">
      <formula>($AB9:$AB20007="Total FACTURA EN TRAMITE DE AUDITORIA Y NO VENCIDA PARA PAGO")</formula>
    </cfRule>
    <cfRule type="expression" dxfId="41" priority="44">
      <formula>($AB9:$AB20007="Total FACTURA DEVUELTA")</formula>
    </cfRule>
    <cfRule type="expression" dxfId="40" priority="45">
      <formula>($AB9:$AB20007="Total FACTURA NO RECIBIDA")</formula>
    </cfRule>
  </conditionalFormatting>
  <conditionalFormatting sqref="C10">
    <cfRule type="expression" dxfId="39" priority="36">
      <formula>($AB10:$AB20008="Total general")</formula>
    </cfRule>
    <cfRule type="expression" dxfId="38" priority="37">
      <formula>($AB10:$AB20008="Total FACTURA PAGADA")</formula>
    </cfRule>
    <cfRule type="expression" dxfId="37" priority="38">
      <formula>($AB10:$AB20008="Total FACTURA EN TRAMITE DE AUDITORIA Y NO VENCIDA PARA PAGO")</formula>
    </cfRule>
    <cfRule type="expression" dxfId="36" priority="39">
      <formula>($AB10:$AB20008="Total FACTURA DEVUELTA")</formula>
    </cfRule>
    <cfRule type="expression" dxfId="35" priority="40">
      <formula>($AB10:$AB20008="Total FACTURA NO RECIBIDA")</formula>
    </cfRule>
  </conditionalFormatting>
  <conditionalFormatting sqref="D10">
    <cfRule type="expression" dxfId="34" priority="31">
      <formula>($AB10:$AB20008="Total general")</formula>
    </cfRule>
    <cfRule type="expression" dxfId="33" priority="32">
      <formula>($AB10:$AB20008="Total FACTURA PAGADA")</formula>
    </cfRule>
    <cfRule type="expression" dxfId="32" priority="33">
      <formula>($AB10:$AB20008="Total FACTURA EN TRAMITE DE AUDITORIA Y NO VENCIDA PARA PAGO")</formula>
    </cfRule>
    <cfRule type="expression" dxfId="31" priority="34">
      <formula>($AB10:$AB20008="Total FACTURA DEVUELTA")</formula>
    </cfRule>
    <cfRule type="expression" dxfId="30" priority="35">
      <formula>($AB10:$AB20008="Total FACTURA NO RECIBIDA")</formula>
    </cfRule>
  </conditionalFormatting>
  <conditionalFormatting sqref="C11">
    <cfRule type="expression" dxfId="29" priority="26">
      <formula>($AB11:$AB20009="Total general")</formula>
    </cfRule>
    <cfRule type="expression" dxfId="28" priority="27">
      <formula>($AB11:$AB20009="Total FACTURA PAGADA")</formula>
    </cfRule>
    <cfRule type="expression" dxfId="27" priority="28">
      <formula>($AB11:$AB20009="Total FACTURA EN TRAMITE DE AUDITORIA Y NO VENCIDA PARA PAGO")</formula>
    </cfRule>
    <cfRule type="expression" dxfId="26" priority="29">
      <formula>($AB11:$AB20009="Total FACTURA DEVUELTA")</formula>
    </cfRule>
    <cfRule type="expression" dxfId="25" priority="30">
      <formula>($AB11:$AB20009="Total FACTURA NO RECIBIDA")</formula>
    </cfRule>
  </conditionalFormatting>
  <conditionalFormatting sqref="D11">
    <cfRule type="expression" dxfId="24" priority="21">
      <formula>($AB11:$AB20009="Total general")</formula>
    </cfRule>
    <cfRule type="expression" dxfId="23" priority="22">
      <formula>($AB11:$AB20009="Total FACTURA PAGADA")</formula>
    </cfRule>
    <cfRule type="expression" dxfId="22" priority="23">
      <formula>($AB11:$AB20009="Total FACTURA EN TRAMITE DE AUDITORIA Y NO VENCIDA PARA PAGO")</formula>
    </cfRule>
    <cfRule type="expression" dxfId="21" priority="24">
      <formula>($AB11:$AB20009="Total FACTURA DEVUELTA")</formula>
    </cfRule>
    <cfRule type="expression" dxfId="20" priority="25">
      <formula>($AB11:$AB20009="Total FACTURA NO RECIBIDA")</formula>
    </cfRule>
  </conditionalFormatting>
  <conditionalFormatting sqref="C12:C18">
    <cfRule type="expression" dxfId="19" priority="16">
      <formula>($AB12:$AB20010="Total general")</formula>
    </cfRule>
    <cfRule type="expression" dxfId="18" priority="17">
      <formula>($AB12:$AB20010="Total FACTURA PAGADA")</formula>
    </cfRule>
    <cfRule type="expression" dxfId="17" priority="18">
      <formula>($AB12:$AB20010="Total FACTURA EN TRAMITE DE AUDITORIA Y NO VENCIDA PARA PAGO")</formula>
    </cfRule>
    <cfRule type="expression" dxfId="16" priority="19">
      <formula>($AB12:$AB20010="Total FACTURA DEVUELTA")</formula>
    </cfRule>
    <cfRule type="expression" dxfId="15" priority="20">
      <formula>($AB12:$AB20010="Total FACTURA NO RECIBIDA")</formula>
    </cfRule>
  </conditionalFormatting>
  <conditionalFormatting sqref="D12:D18">
    <cfRule type="expression" dxfId="14" priority="11">
      <formula>($AB12:$AB20010="Total general")</formula>
    </cfRule>
    <cfRule type="expression" dxfId="13" priority="12">
      <formula>($AB12:$AB20010="Total FACTURA PAGADA")</formula>
    </cfRule>
    <cfRule type="expression" dxfId="12" priority="13">
      <formula>($AB12:$AB20010="Total FACTURA EN TRAMITE DE AUDITORIA Y NO VENCIDA PARA PAGO")</formula>
    </cfRule>
    <cfRule type="expression" dxfId="11" priority="14">
      <formula>($AB12:$AB20010="Total FACTURA DEVUELTA")</formula>
    </cfRule>
    <cfRule type="expression" dxfId="10" priority="15">
      <formula>($AB12:$AB20010="Total FACTURA NO RECIBIDA")</formula>
    </cfRule>
  </conditionalFormatting>
  <conditionalFormatting sqref="C19:C97">
    <cfRule type="expression" dxfId="9" priority="6">
      <formula>($AB19:$AB20017="Total general")</formula>
    </cfRule>
    <cfRule type="expression" dxfId="8" priority="7">
      <formula>($AB19:$AB20017="Total FACTURA PAGADA")</formula>
    </cfRule>
    <cfRule type="expression" dxfId="7" priority="8">
      <formula>($AB19:$AB20017="Total FACTURA EN TRAMITE DE AUDITORIA Y NO VENCIDA PARA PAGO")</formula>
    </cfRule>
    <cfRule type="expression" dxfId="6" priority="9">
      <formula>($AB19:$AB20017="Total FACTURA DEVUELTA")</formula>
    </cfRule>
    <cfRule type="expression" dxfId="5" priority="10">
      <formula>($AB19:$AB20017="Total FACTURA NO RECIBIDA")</formula>
    </cfRule>
  </conditionalFormatting>
  <conditionalFormatting sqref="D19:D97">
    <cfRule type="expression" dxfId="4" priority="1">
      <formula>($AB19:$AB20017="Total general")</formula>
    </cfRule>
    <cfRule type="expression" dxfId="3" priority="2">
      <formula>($AB19:$AB20017="Total FACTURA PAGADA")</formula>
    </cfRule>
    <cfRule type="expression" dxfId="2" priority="3">
      <formula>($AB19:$AB20017="Total FACTURA EN TRAMITE DE AUDITORIA Y NO VENCIDA PARA PAGO")</formula>
    </cfRule>
    <cfRule type="expression" dxfId="1" priority="4">
      <formula>($AB19:$AB20017="Total FACTURA DEVUELTA")</formula>
    </cfRule>
    <cfRule type="expression" dxfId="0" priority="5">
      <formula>($AB19:$AB20017="Total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41CC92-74C1-494B-9401-D324C826B664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b6565643-c00f-44ce-b5d1-532a85e4382c"/>
    <ds:schemaRef ds:uri="http://schemas.microsoft.com/office/2006/metadata/properties"/>
    <ds:schemaRef ds:uri="fc59cac2-4a0b-49e5-b878-56577be8299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2021-01-22T15:43:31Z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