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uarios\danianma\OneDrive - Seguros Suramericana, S.A\Documents\DANIEL\CUENTAS_MEDICAS\CE011 2020\AIFT010\OCCIDENTE\"/>
    </mc:Choice>
  </mc:AlternateContent>
  <bookViews>
    <workbookView xWindow="0" yWindow="0" windowWidth="20490" windowHeight="7470"/>
  </bookViews>
  <sheets>
    <sheet name="FORMATO DILIGENCIADO" sheetId="3" r:id="rId1"/>
  </sheets>
  <definedNames>
    <definedName name="_xlnm._FilterDatabase" localSheetId="0" hidden="1">'FORMATO DILIGENCIADO'!$A$8:$AJ$34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35" i="3" l="1"/>
  <c r="AD35" i="3"/>
  <c r="AC35" i="3"/>
  <c r="AA35" i="3"/>
  <c r="Y35" i="3"/>
  <c r="N33" i="3" l="1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4" i="3"/>
  <c r="N10" i="3"/>
  <c r="N11" i="3"/>
  <c r="N12" i="3"/>
  <c r="N13" i="3"/>
  <c r="N14" i="3"/>
  <c r="N9" i="3"/>
</calcChain>
</file>

<file path=xl/sharedStrings.xml><?xml version="1.0" encoding="utf-8"?>
<sst xmlns="http://schemas.openxmlformats.org/spreadsheetml/2006/main" count="147" uniqueCount="49">
  <si>
    <t>FORMATO AIFT010 - Conciliación Cartera ERP – EBP</t>
  </si>
  <si>
    <t>INFORMACION ACREEDOR DE SERVICIOS Y TECNOLOGÍAS EN SALUD</t>
  </si>
  <si>
    <t>INFORMACION ERP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</si>
  <si>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</si>
  <si>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</si>
  <si>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</si>
  <si>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</si>
  <si>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</si>
  <si>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</si>
  <si>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</si>
  <si>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</si>
  <si>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</si>
  <si>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</si>
  <si>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TESORERIA</t>
  </si>
  <si>
    <t>VALOR PAGADO EPS POR CONCILIACION</t>
  </si>
  <si>
    <t>VALOR PAGADO EPS POR COMPRA DE CARTERA</t>
  </si>
  <si>
    <t>VALOR PAGADO POR EPS</t>
  </si>
  <si>
    <t>ACREEDOR SALDO DE FACTURA</t>
  </si>
  <si>
    <t>PREFIJO</t>
  </si>
  <si>
    <t>FACTURA ACREEDOR REG. ERP</t>
  </si>
  <si>
    <t>VALOR FACTURA REGISTRADA ERP</t>
  </si>
  <si>
    <t>VALOR DESCUENTO Y AJUSTES RECOBRO</t>
  </si>
  <si>
    <t>VALOR DEVOLUCIÓN</t>
  </si>
  <si>
    <t>FECHA ULTIMA DEVOLUCIÓN</t>
  </si>
  <si>
    <t>VALOR EN AUDITORÍA</t>
  </si>
  <si>
    <t>NÚMERO DE GLOSA U OBJECIÓN</t>
  </si>
  <si>
    <t>FECHA NOTIFICACIÓN GLOSA</t>
  </si>
  <si>
    <t>VALOR GLOSADO</t>
  </si>
  <si>
    <t>FECHA RESPUESTA GLOSA</t>
  </si>
  <si>
    <t>VLR GLOSA - ACEPTADA ACREEDOR</t>
  </si>
  <si>
    <t>No. NOTA CRÉDITO ACREEDOR</t>
  </si>
  <si>
    <t>GLOSA CONCILIADA ACEPTADA EPS</t>
  </si>
  <si>
    <t>GLOSA CONCILIADA ACEPTADA POR ACREEDOR</t>
  </si>
  <si>
    <t>NÚMERO DE ACTA DE CONCILIACIÓN</t>
  </si>
  <si>
    <t>GLOSA PENDIENTE POR CONCILIAR</t>
  </si>
  <si>
    <t xml:space="preserve"> GLOSA REITERADA POR CONCILIAR </t>
  </si>
  <si>
    <t>SALDO LIBRE PARA PAGO A FECHA DE CORTE</t>
  </si>
  <si>
    <t>ACTUALMENTE PROCESO LEGAL</t>
  </si>
  <si>
    <t>OBSERVACIONES</t>
  </si>
  <si>
    <t>EPS: EPS SURAMERICANA S.A. NIT 800088702-2</t>
  </si>
  <si>
    <t>IPS: CLINICA PALMIRA S. A. NIT 891300047-6</t>
  </si>
  <si>
    <t>CH</t>
  </si>
  <si>
    <t xml:space="preserve"> </t>
  </si>
  <si>
    <t>UCI</t>
  </si>
  <si>
    <t>FINIC-23102020</t>
  </si>
  <si>
    <t>FINIS-S-23102020</t>
  </si>
  <si>
    <t>CONCILIACION PAGADA FECHA 2020/11/18</t>
  </si>
  <si>
    <t>FECHA DE CORTE DE CONCILIACION: 31/07/2020</t>
  </si>
  <si>
    <t>FECHA DE CONCILIACION: 18/11/2020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</si>
</sst>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\ #,##0;[Red]\-&quot;$&quot;\ #,##0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47">
    <xf numFmtId="0" fontId="0" fillId="0" borderId="0" xfId="0"/>
    <xf numFmtId="0" fontId="5" fillId="0" borderId="0" xfId="0" applyFont="1"/>
    <xf numFmtId="0" fontId="4" fillId="0" borderId="1" xfId="0" applyFont="1" applyFill="1" applyBorder="1" applyAlignment="1">
      <alignment horizontal="center"/>
    </xf>
    <xf numFmtId="164" fontId="3" fillId="3" borderId="1" xfId="1" applyFont="1" applyFill="1" applyBorder="1" applyAlignment="1">
      <alignment horizontal="center" vertical="center" wrapText="1"/>
    </xf>
    <xf numFmtId="3" fontId="3" fillId="3" borderId="1" xfId="1" applyNumberFormat="1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3" fontId="3" fillId="3" borderId="2" xfId="2" applyNumberFormat="1" applyFont="1" applyFill="1" applyBorder="1" applyAlignment="1">
      <alignment horizontal="center" vertical="center" wrapText="1"/>
    </xf>
    <xf numFmtId="3" fontId="3" fillId="3" borderId="2" xfId="1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3" fontId="6" fillId="2" borderId="2" xfId="1" applyNumberFormat="1" applyFont="1" applyFill="1" applyBorder="1" applyAlignment="1">
      <alignment horizontal="center" vertical="center" wrapText="1"/>
    </xf>
    <xf numFmtId="0" fontId="6" fillId="2" borderId="2" xfId="2" applyFont="1" applyFill="1" applyBorder="1" applyAlignment="1">
      <alignment horizontal="center" vertical="center" wrapText="1"/>
    </xf>
    <xf numFmtId="14" fontId="6" fillId="2" borderId="2" xfId="2" applyNumberFormat="1" applyFont="1" applyFill="1" applyBorder="1" applyAlignment="1">
      <alignment horizontal="center" vertical="center" wrapText="1"/>
    </xf>
    <xf numFmtId="3" fontId="6" fillId="2" borderId="2" xfId="2" applyNumberFormat="1" applyFont="1" applyFill="1" applyBorder="1" applyAlignment="1">
      <alignment horizontal="center" vertical="center" wrapText="1"/>
    </xf>
    <xf numFmtId="3" fontId="6" fillId="3" borderId="2" xfId="2" applyNumberFormat="1" applyFont="1" applyFill="1" applyBorder="1" applyAlignment="1">
      <alignment horizontal="center" vertical="center" wrapText="1"/>
    </xf>
    <xf numFmtId="0" fontId="6" fillId="3" borderId="2" xfId="2" applyFont="1" applyFill="1" applyBorder="1" applyAlignment="1">
      <alignment horizontal="center" vertical="center" wrapText="1"/>
    </xf>
    <xf numFmtId="0" fontId="7" fillId="0" borderId="1" xfId="0" applyFont="1" applyFill="1" applyBorder="1"/>
    <xf numFmtId="14" fontId="8" fillId="0" borderId="6" xfId="0" applyNumberFormat="1" applyFont="1" applyFill="1" applyBorder="1"/>
    <xf numFmtId="0" fontId="8" fillId="0" borderId="7" xfId="0" applyFont="1" applyBorder="1"/>
    <xf numFmtId="0" fontId="7" fillId="0" borderId="1" xfId="0" applyFont="1" applyFill="1" applyBorder="1" applyAlignment="1">
      <alignment horizontal="center"/>
    </xf>
    <xf numFmtId="3" fontId="7" fillId="0" borderId="1" xfId="0" applyNumberFormat="1" applyFont="1" applyFill="1" applyBorder="1"/>
    <xf numFmtId="3" fontId="7" fillId="0" borderId="1" xfId="1" applyNumberFormat="1" applyFont="1" applyFill="1" applyBorder="1"/>
    <xf numFmtId="0" fontId="8" fillId="0" borderId="1" xfId="0" applyFont="1" applyBorder="1"/>
    <xf numFmtId="14" fontId="8" fillId="0" borderId="8" xfId="0" applyNumberFormat="1" applyFont="1" applyFill="1" applyBorder="1"/>
    <xf numFmtId="0" fontId="8" fillId="0" borderId="9" xfId="0" applyFont="1" applyBorder="1"/>
    <xf numFmtId="0" fontId="8" fillId="0" borderId="1" xfId="0" applyFont="1" applyFill="1" applyBorder="1"/>
    <xf numFmtId="0" fontId="8" fillId="0" borderId="1" xfId="0" applyFont="1" applyFill="1" applyBorder="1" applyAlignment="1"/>
    <xf numFmtId="0" fontId="7" fillId="0" borderId="1" xfId="0" applyNumberFormat="1" applyFont="1" applyFill="1" applyBorder="1"/>
    <xf numFmtId="1" fontId="7" fillId="0" borderId="1" xfId="1" applyNumberFormat="1" applyFont="1" applyFill="1" applyBorder="1"/>
    <xf numFmtId="0" fontId="8" fillId="0" borderId="0" xfId="0" applyFont="1"/>
    <xf numFmtId="1" fontId="7" fillId="0" borderId="1" xfId="0" applyNumberFormat="1" applyFont="1" applyFill="1" applyBorder="1" applyAlignment="1"/>
    <xf numFmtId="1" fontId="8" fillId="0" borderId="1" xfId="0" applyNumberFormat="1" applyFont="1" applyBorder="1"/>
    <xf numFmtId="3" fontId="7" fillId="0" borderId="10" xfId="1" applyNumberFormat="1" applyFont="1" applyFill="1" applyBorder="1"/>
    <xf numFmtId="3" fontId="7" fillId="0" borderId="10" xfId="0" applyNumberFormat="1" applyFont="1" applyFill="1" applyBorder="1"/>
    <xf numFmtId="0" fontId="7" fillId="0" borderId="1" xfId="0" applyFont="1" applyBorder="1"/>
    <xf numFmtId="3" fontId="8" fillId="0" borderId="1" xfId="0" applyNumberFormat="1" applyFont="1" applyBorder="1"/>
    <xf numFmtId="3" fontId="7" fillId="0" borderId="11" xfId="1" applyNumberFormat="1" applyFont="1" applyFill="1" applyBorder="1"/>
    <xf numFmtId="3" fontId="8" fillId="0" borderId="12" xfId="0" applyNumberFormat="1" applyFont="1" applyFill="1" applyBorder="1"/>
    <xf numFmtId="3" fontId="0" fillId="0" borderId="0" xfId="0" applyNumberFormat="1"/>
    <xf numFmtId="3" fontId="7" fillId="0" borderId="1" xfId="0" applyNumberFormat="1" applyFont="1" applyFill="1" applyBorder="1" applyAlignment="1"/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6" fontId="5" fillId="0" borderId="0" xfId="0" applyNumberFormat="1" applyFont="1"/>
    <xf numFmtId="6" fontId="0" fillId="0" borderId="0" xfId="0" applyNumberFormat="1"/>
  </cellXfs>
  <cellStyles count="3">
    <cellStyle name="Millares" xfId="1" builtinId="3"/>
    <cellStyle name="Normal" xfId="0" builtinId="0"/>
    <cellStyle name="Normal 2 2" xfId="2"/>
  </cellStyles>
  <dxfs count="15"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5"/>
  <sheetViews>
    <sheetView tabSelected="1" zoomScale="98" zoomScaleNormal="98" workbookViewId="0">
      <pane ySplit="8" topLeftCell="A9" activePane="bottomLeft" state="frozen"/>
      <selection activeCell="F1" sqref="F1"/>
      <selection pane="bottomLeft" activeCell="F33" sqref="F33"/>
    </sheetView>
  </sheetViews>
  <sheetFormatPr baseColWidth="10" defaultColWidth="11.42578125" defaultRowHeight="15" x14ac:dyDescent="0.25"/>
  <cols>
    <col min="2" max="2" width="14.7109375" customWidth="1"/>
    <col min="3" max="3" width="13.5703125" bestFit="1" customWidth="1"/>
    <col min="8" max="8" width="12.28515625" customWidth="1"/>
    <col min="10" max="13" width="14.140625" customWidth="1"/>
    <col min="14" max="16" width="12.140625" customWidth="1"/>
    <col min="20" max="21" width="12.42578125" customWidth="1"/>
    <col min="25" max="25" width="12.85546875" customWidth="1"/>
    <col min="29" max="29" width="13.42578125" customWidth="1"/>
    <col min="31" max="31" width="20.42578125" customWidth="1"/>
    <col min="32" max="32" width="19.5703125" customWidth="1"/>
    <col min="33" max="33" width="17.140625" customWidth="1"/>
    <col min="34" max="34" width="13.7109375" style="37" customWidth="1"/>
    <col min="35" max="35" width="13.85546875" customWidth="1"/>
    <col min="36" max="36" width="33.28515625" bestFit="1" customWidth="1"/>
  </cols>
  <sheetData>
    <row r="1" spans="1:36" x14ac:dyDescent="0.25">
      <c r="A1" s="1" t="s">
        <v>0</v>
      </c>
    </row>
    <row r="2" spans="1:36" x14ac:dyDescent="0.25">
      <c r="A2" s="1" t="s">
        <v>39</v>
      </c>
    </row>
    <row r="3" spans="1:36" x14ac:dyDescent="0.25">
      <c r="A3" s="1" t="s">
        <v>40</v>
      </c>
    </row>
    <row r="4" spans="1:36" x14ac:dyDescent="0.25">
      <c r="A4" s="1" t="s">
        <v>47</v>
      </c>
    </row>
    <row r="5" spans="1:36" x14ac:dyDescent="0.25">
      <c r="A5" s="1" t="s">
        <v>48</v>
      </c>
    </row>
    <row r="6" spans="1:36" ht="15.75" thickBot="1" x14ac:dyDescent="0.3"/>
    <row r="7" spans="1:36" ht="15.75" customHeight="1" thickBot="1" x14ac:dyDescent="0.3">
      <c r="A7" s="42" t="s">
        <v>1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4"/>
      <c r="P7" s="8"/>
      <c r="Q7" s="39" t="s">
        <v>2</v>
      </c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1"/>
    </row>
    <row r="8" spans="1:36" ht="60" x14ac:dyDescent="0.25">
      <c r="A8" s="5" t="s">
        <v>3</v>
      </c>
      <c r="B8" s="9" t="s">
        <v>4</v>
      </c>
      <c r="C8" s="10" t="s">
        <v>5</v>
      </c>
      <c r="D8" s="10" t="s">
        <v>6</v>
      </c>
      <c r="E8" s="11" t="s">
        <v>7</v>
      </c>
      <c r="F8" s="9" t="s">
        <v>8</v>
      </c>
      <c r="G8" s="12" t="s">
        <v>9</v>
      </c>
      <c r="H8" s="9" t="s">
        <v>10</v>
      </c>
      <c r="I8" s="9" t="s">
        <v>11</v>
      </c>
      <c r="J8" s="9" t="s">
        <v>12</v>
      </c>
      <c r="K8" s="9" t="s">
        <v>13</v>
      </c>
      <c r="L8" s="9" t="s">
        <v>14</v>
      </c>
      <c r="M8" s="9" t="s">
        <v>15</v>
      </c>
      <c r="N8" s="12" t="s">
        <v>16</v>
      </c>
      <c r="O8" s="12" t="s">
        <v>17</v>
      </c>
      <c r="P8" s="13" t="s">
        <v>18</v>
      </c>
      <c r="Q8" s="14" t="s">
        <v>19</v>
      </c>
      <c r="R8" s="13" t="s">
        <v>20</v>
      </c>
      <c r="S8" s="6" t="s">
        <v>21</v>
      </c>
      <c r="T8" s="6" t="s">
        <v>22</v>
      </c>
      <c r="U8" s="7" t="s">
        <v>23</v>
      </c>
      <c r="V8" s="6" t="s">
        <v>24</v>
      </c>
      <c r="W8" s="7" t="s">
        <v>25</v>
      </c>
      <c r="X8" s="7" t="s">
        <v>26</v>
      </c>
      <c r="Y8" s="7" t="s">
        <v>27</v>
      </c>
      <c r="Z8" s="6" t="s">
        <v>28</v>
      </c>
      <c r="AA8" s="7" t="s">
        <v>29</v>
      </c>
      <c r="AB8" s="7" t="s">
        <v>30</v>
      </c>
      <c r="AC8" s="7" t="s">
        <v>31</v>
      </c>
      <c r="AD8" s="7" t="s">
        <v>32</v>
      </c>
      <c r="AE8" s="7" t="s">
        <v>33</v>
      </c>
      <c r="AF8" s="7" t="s">
        <v>34</v>
      </c>
      <c r="AG8" s="7" t="s">
        <v>35</v>
      </c>
      <c r="AH8" s="7" t="s">
        <v>36</v>
      </c>
      <c r="AI8" s="4" t="s">
        <v>37</v>
      </c>
      <c r="AJ8" s="3" t="s">
        <v>38</v>
      </c>
    </row>
    <row r="9" spans="1:36" x14ac:dyDescent="0.25">
      <c r="A9" s="2">
        <v>1</v>
      </c>
      <c r="B9" s="15"/>
      <c r="C9" s="16" t="s">
        <v>41</v>
      </c>
      <c r="D9" s="17">
        <v>59702</v>
      </c>
      <c r="E9" s="16">
        <v>43270</v>
      </c>
      <c r="F9" s="18"/>
      <c r="G9" s="19">
        <v>669309</v>
      </c>
      <c r="H9" s="20">
        <v>0</v>
      </c>
      <c r="I9" s="20"/>
      <c r="J9" s="35">
        <v>0</v>
      </c>
      <c r="K9" s="20">
        <v>506934</v>
      </c>
      <c r="L9" s="20">
        <v>59783</v>
      </c>
      <c r="M9" s="20">
        <v>0</v>
      </c>
      <c r="N9" s="20">
        <f>J9+K9+L9+M9</f>
        <v>566717</v>
      </c>
      <c r="O9" s="20">
        <v>0</v>
      </c>
      <c r="P9" s="16" t="s">
        <v>41</v>
      </c>
      <c r="Q9" s="17">
        <v>59702</v>
      </c>
      <c r="R9" s="19">
        <v>669309</v>
      </c>
      <c r="S9" s="20"/>
      <c r="T9" s="20"/>
      <c r="U9" s="18"/>
      <c r="V9" s="20"/>
      <c r="W9" s="26">
        <v>2049712</v>
      </c>
      <c r="X9" s="18"/>
      <c r="Y9" s="27">
        <v>85404</v>
      </c>
      <c r="Z9" s="18"/>
      <c r="AA9" s="27">
        <v>25621.200000000004</v>
      </c>
      <c r="AB9" s="31"/>
      <c r="AC9" s="27">
        <v>59782.799999999996</v>
      </c>
      <c r="AD9" s="27">
        <v>25621.200000000004</v>
      </c>
      <c r="AE9" s="33" t="s">
        <v>44</v>
      </c>
      <c r="AF9" s="32">
        <v>0</v>
      </c>
      <c r="AG9" s="19">
        <v>0</v>
      </c>
      <c r="AH9" s="20">
        <v>59782.799999999996</v>
      </c>
      <c r="AI9" s="19"/>
      <c r="AJ9" s="28" t="s">
        <v>46</v>
      </c>
    </row>
    <row r="10" spans="1:36" x14ac:dyDescent="0.25">
      <c r="A10" s="2">
        <v>2</v>
      </c>
      <c r="B10" s="15"/>
      <c r="C10" s="16" t="s">
        <v>41</v>
      </c>
      <c r="D10" s="17">
        <v>59722</v>
      </c>
      <c r="E10" s="16">
        <v>43271</v>
      </c>
      <c r="F10" s="18"/>
      <c r="G10" s="19">
        <v>657280</v>
      </c>
      <c r="H10" s="20">
        <v>130000</v>
      </c>
      <c r="I10" s="20"/>
      <c r="J10" s="21">
        <v>0</v>
      </c>
      <c r="K10" s="34">
        <v>529573</v>
      </c>
      <c r="L10" s="34">
        <v>89395</v>
      </c>
      <c r="M10" s="21">
        <v>0</v>
      </c>
      <c r="N10" s="20">
        <f t="shared" ref="N10:N34" si="0">J10+K10+L10+M10</f>
        <v>618968</v>
      </c>
      <c r="O10" s="20">
        <v>0</v>
      </c>
      <c r="P10" s="16" t="s">
        <v>41</v>
      </c>
      <c r="Q10" s="17">
        <v>59722</v>
      </c>
      <c r="R10" s="19">
        <v>787280</v>
      </c>
      <c r="S10" s="20"/>
      <c r="T10" s="20"/>
      <c r="U10" s="18"/>
      <c r="V10" s="20"/>
      <c r="W10" s="26">
        <v>2049717</v>
      </c>
      <c r="X10" s="18"/>
      <c r="Y10" s="27">
        <v>127707</v>
      </c>
      <c r="Z10" s="18"/>
      <c r="AA10" s="27">
        <v>38312.100000000006</v>
      </c>
      <c r="AB10" s="31"/>
      <c r="AC10" s="27">
        <v>89394.9</v>
      </c>
      <c r="AD10" s="27">
        <v>38312.100000000006</v>
      </c>
      <c r="AE10" s="33" t="s">
        <v>44</v>
      </c>
      <c r="AF10" s="32">
        <v>0</v>
      </c>
      <c r="AG10" s="19">
        <v>0</v>
      </c>
      <c r="AH10" s="20">
        <v>89394.9</v>
      </c>
      <c r="AI10" s="19"/>
      <c r="AJ10" s="28" t="s">
        <v>46</v>
      </c>
    </row>
    <row r="11" spans="1:36" x14ac:dyDescent="0.25">
      <c r="A11" s="2">
        <v>3</v>
      </c>
      <c r="B11" s="15"/>
      <c r="C11" s="16" t="s">
        <v>42</v>
      </c>
      <c r="D11" s="17">
        <v>917069</v>
      </c>
      <c r="E11" s="16">
        <v>43265</v>
      </c>
      <c r="F11" s="18"/>
      <c r="G11" s="19">
        <v>1325537</v>
      </c>
      <c r="H11" s="20">
        <v>0</v>
      </c>
      <c r="I11" s="20"/>
      <c r="J11" s="21">
        <v>0</v>
      </c>
      <c r="K11" s="34">
        <v>1241962</v>
      </c>
      <c r="L11" s="34">
        <v>58503</v>
      </c>
      <c r="M11" s="21">
        <v>0</v>
      </c>
      <c r="N11" s="20">
        <f t="shared" si="0"/>
        <v>1300465</v>
      </c>
      <c r="O11" s="20">
        <v>0</v>
      </c>
      <c r="P11" s="16" t="s">
        <v>42</v>
      </c>
      <c r="Q11" s="17">
        <v>917069</v>
      </c>
      <c r="R11" s="19">
        <v>1325537</v>
      </c>
      <c r="S11" s="20"/>
      <c r="T11" s="20"/>
      <c r="U11" s="18"/>
      <c r="V11" s="20"/>
      <c r="W11" s="26">
        <v>2049971</v>
      </c>
      <c r="X11" s="18"/>
      <c r="Y11" s="27">
        <v>83575</v>
      </c>
      <c r="Z11" s="18"/>
      <c r="AA11" s="27">
        <v>25072.500000000007</v>
      </c>
      <c r="AB11" s="31"/>
      <c r="AC11" s="27">
        <v>58502.499999999993</v>
      </c>
      <c r="AD11" s="27">
        <v>25072.500000000007</v>
      </c>
      <c r="AE11" s="33" t="s">
        <v>44</v>
      </c>
      <c r="AF11" s="32">
        <v>0</v>
      </c>
      <c r="AG11" s="19">
        <v>0</v>
      </c>
      <c r="AH11" s="20">
        <v>58503</v>
      </c>
      <c r="AI11" s="19"/>
      <c r="AJ11" s="28" t="s">
        <v>46</v>
      </c>
    </row>
    <row r="12" spans="1:36" x14ac:dyDescent="0.25">
      <c r="A12" s="2">
        <v>4</v>
      </c>
      <c r="B12" s="15"/>
      <c r="C12" s="16" t="s">
        <v>42</v>
      </c>
      <c r="D12" s="17">
        <v>917585</v>
      </c>
      <c r="E12" s="16">
        <v>43269</v>
      </c>
      <c r="F12" s="18"/>
      <c r="G12" s="19">
        <v>787648</v>
      </c>
      <c r="H12" s="20">
        <v>120000</v>
      </c>
      <c r="I12" s="20"/>
      <c r="J12" s="21">
        <v>0</v>
      </c>
      <c r="K12" s="34">
        <v>729163</v>
      </c>
      <c r="L12" s="34">
        <v>40940</v>
      </c>
      <c r="M12" s="21">
        <v>0</v>
      </c>
      <c r="N12" s="20">
        <f t="shared" si="0"/>
        <v>770103</v>
      </c>
      <c r="O12" s="20">
        <v>0</v>
      </c>
      <c r="P12" s="16" t="s">
        <v>42</v>
      </c>
      <c r="Q12" s="17">
        <v>917585</v>
      </c>
      <c r="R12" s="19">
        <v>907648</v>
      </c>
      <c r="S12" s="20"/>
      <c r="T12" s="20"/>
      <c r="U12" s="18"/>
      <c r="V12" s="20"/>
      <c r="W12" s="26">
        <v>2049976</v>
      </c>
      <c r="X12" s="18"/>
      <c r="Y12" s="27">
        <v>58485</v>
      </c>
      <c r="Z12" s="18"/>
      <c r="AA12" s="27">
        <v>17545.5</v>
      </c>
      <c r="AB12" s="31"/>
      <c r="AC12" s="27">
        <v>40939.5</v>
      </c>
      <c r="AD12" s="27">
        <v>17545.5</v>
      </c>
      <c r="AE12" s="33" t="s">
        <v>44</v>
      </c>
      <c r="AF12" s="32">
        <v>0</v>
      </c>
      <c r="AG12" s="19">
        <v>0</v>
      </c>
      <c r="AH12" s="20">
        <v>40940</v>
      </c>
      <c r="AI12" s="19"/>
      <c r="AJ12" s="28" t="s">
        <v>46</v>
      </c>
    </row>
    <row r="13" spans="1:36" x14ac:dyDescent="0.25">
      <c r="A13" s="2">
        <v>5</v>
      </c>
      <c r="B13" s="15"/>
      <c r="C13" s="16" t="s">
        <v>41</v>
      </c>
      <c r="D13" s="17">
        <v>59740</v>
      </c>
      <c r="E13" s="16">
        <v>43271</v>
      </c>
      <c r="F13" s="18"/>
      <c r="G13" s="19">
        <v>1188656</v>
      </c>
      <c r="H13" s="20">
        <v>0</v>
      </c>
      <c r="I13" s="20"/>
      <c r="J13" s="21">
        <v>0</v>
      </c>
      <c r="K13" s="34">
        <v>1038194</v>
      </c>
      <c r="L13" s="34">
        <v>105323</v>
      </c>
      <c r="M13" s="21">
        <v>0</v>
      </c>
      <c r="N13" s="20">
        <f t="shared" si="0"/>
        <v>1143517</v>
      </c>
      <c r="O13" s="20">
        <v>0</v>
      </c>
      <c r="P13" s="16" t="s">
        <v>41</v>
      </c>
      <c r="Q13" s="17">
        <v>59740</v>
      </c>
      <c r="R13" s="19">
        <v>1188656</v>
      </c>
      <c r="S13" s="20"/>
      <c r="T13" s="20"/>
      <c r="U13" s="18"/>
      <c r="V13" s="20"/>
      <c r="W13" s="26">
        <v>2050021</v>
      </c>
      <c r="X13" s="18"/>
      <c r="Y13" s="27">
        <v>150462</v>
      </c>
      <c r="Z13" s="18"/>
      <c r="AA13" s="27">
        <v>45138.600000000006</v>
      </c>
      <c r="AB13" s="20"/>
      <c r="AC13" s="27">
        <v>105323.4</v>
      </c>
      <c r="AD13" s="27">
        <v>45138.600000000006</v>
      </c>
      <c r="AE13" s="33" t="s">
        <v>44</v>
      </c>
      <c r="AF13" s="32">
        <v>0</v>
      </c>
      <c r="AG13" s="19">
        <v>0</v>
      </c>
      <c r="AH13" s="20">
        <v>105323.4</v>
      </c>
      <c r="AI13" s="19"/>
      <c r="AJ13" s="28" t="s">
        <v>46</v>
      </c>
    </row>
    <row r="14" spans="1:36" x14ac:dyDescent="0.25">
      <c r="A14" s="2">
        <v>6</v>
      </c>
      <c r="B14" s="21"/>
      <c r="C14" s="22" t="s">
        <v>41</v>
      </c>
      <c r="D14" s="23">
        <v>59786</v>
      </c>
      <c r="E14" s="16">
        <v>43273</v>
      </c>
      <c r="F14" s="18"/>
      <c r="G14" s="34">
        <v>706128</v>
      </c>
      <c r="H14" s="34">
        <v>109000</v>
      </c>
      <c r="I14" s="21"/>
      <c r="J14" s="21">
        <v>0</v>
      </c>
      <c r="K14" s="34">
        <v>686633</v>
      </c>
      <c r="L14" s="34">
        <v>13647</v>
      </c>
      <c r="M14" s="21">
        <v>0</v>
      </c>
      <c r="N14" s="20">
        <f t="shared" si="0"/>
        <v>700280</v>
      </c>
      <c r="O14" s="20">
        <v>0</v>
      </c>
      <c r="P14" s="22" t="s">
        <v>41</v>
      </c>
      <c r="Q14" s="23">
        <v>59786</v>
      </c>
      <c r="R14" s="19">
        <v>815128</v>
      </c>
      <c r="S14" s="25"/>
      <c r="T14" s="25"/>
      <c r="U14" s="25"/>
      <c r="V14" s="25"/>
      <c r="W14" s="26">
        <v>2050025</v>
      </c>
      <c r="X14" s="18"/>
      <c r="Y14" s="29">
        <v>19495</v>
      </c>
      <c r="Z14" s="18"/>
      <c r="AA14" s="29">
        <v>5848.5</v>
      </c>
      <c r="AB14" s="18"/>
      <c r="AC14" s="29">
        <v>13646.5</v>
      </c>
      <c r="AD14" s="29">
        <v>5848.5</v>
      </c>
      <c r="AE14" s="33" t="s">
        <v>44</v>
      </c>
      <c r="AF14" s="32">
        <v>0</v>
      </c>
      <c r="AG14" s="19">
        <v>0</v>
      </c>
      <c r="AH14" s="38">
        <v>13647</v>
      </c>
      <c r="AI14" s="21"/>
      <c r="AJ14" s="28" t="s">
        <v>46</v>
      </c>
    </row>
    <row r="15" spans="1:36" x14ac:dyDescent="0.25">
      <c r="A15" s="2">
        <v>7</v>
      </c>
      <c r="B15" s="21"/>
      <c r="C15" s="22" t="s">
        <v>41</v>
      </c>
      <c r="D15" s="23">
        <v>59806</v>
      </c>
      <c r="E15" s="16">
        <v>43273</v>
      </c>
      <c r="F15" s="18"/>
      <c r="G15" s="34">
        <v>834548</v>
      </c>
      <c r="H15" s="34">
        <v>0</v>
      </c>
      <c r="I15" s="21"/>
      <c r="J15" s="21">
        <v>0</v>
      </c>
      <c r="K15" s="34">
        <v>694226</v>
      </c>
      <c r="L15" s="34">
        <v>52662</v>
      </c>
      <c r="M15" s="21">
        <v>0</v>
      </c>
      <c r="N15" s="20">
        <f t="shared" si="0"/>
        <v>746888</v>
      </c>
      <c r="O15" s="20">
        <v>0</v>
      </c>
      <c r="P15" s="22" t="s">
        <v>41</v>
      </c>
      <c r="Q15" s="23">
        <v>59806</v>
      </c>
      <c r="R15" s="19">
        <v>834548</v>
      </c>
      <c r="S15" s="24"/>
      <c r="T15" s="24"/>
      <c r="U15" s="24"/>
      <c r="V15" s="24"/>
      <c r="W15" s="26">
        <v>2050027</v>
      </c>
      <c r="X15" s="24"/>
      <c r="Y15" s="30">
        <v>75231</v>
      </c>
      <c r="Z15" s="18"/>
      <c r="AA15" s="30">
        <v>22569.300000000003</v>
      </c>
      <c r="AB15" s="21"/>
      <c r="AC15" s="30">
        <v>52661.7</v>
      </c>
      <c r="AD15" s="30">
        <v>22569.300000000003</v>
      </c>
      <c r="AE15" s="33" t="s">
        <v>44</v>
      </c>
      <c r="AF15" s="32">
        <v>0</v>
      </c>
      <c r="AG15" s="19">
        <v>0</v>
      </c>
      <c r="AH15" s="34">
        <v>52661.7</v>
      </c>
      <c r="AI15" s="21"/>
      <c r="AJ15" s="28" t="s">
        <v>46</v>
      </c>
    </row>
    <row r="16" spans="1:36" x14ac:dyDescent="0.25">
      <c r="A16" s="2">
        <v>8</v>
      </c>
      <c r="B16" s="21"/>
      <c r="C16" s="22" t="s">
        <v>41</v>
      </c>
      <c r="D16" s="23">
        <v>59855</v>
      </c>
      <c r="E16" s="16">
        <v>43276</v>
      </c>
      <c r="F16" s="18"/>
      <c r="G16" s="34">
        <v>3094269</v>
      </c>
      <c r="H16" s="34">
        <v>0</v>
      </c>
      <c r="I16" s="21"/>
      <c r="J16" s="21">
        <v>0</v>
      </c>
      <c r="K16" s="34">
        <v>2838733</v>
      </c>
      <c r="L16" s="34">
        <v>208209</v>
      </c>
      <c r="M16" s="21">
        <v>0</v>
      </c>
      <c r="N16" s="20">
        <f t="shared" si="0"/>
        <v>3046942</v>
      </c>
      <c r="O16" s="20">
        <v>0</v>
      </c>
      <c r="P16" s="22" t="s">
        <v>41</v>
      </c>
      <c r="Q16" s="23">
        <v>59855</v>
      </c>
      <c r="R16" s="19">
        <v>3094269</v>
      </c>
      <c r="S16" s="24"/>
      <c r="T16" s="24"/>
      <c r="U16" s="24"/>
      <c r="V16" s="24"/>
      <c r="W16" s="26">
        <v>2053791</v>
      </c>
      <c r="X16" s="24"/>
      <c r="Y16" s="30">
        <v>297441</v>
      </c>
      <c r="Z16" s="18"/>
      <c r="AA16" s="30">
        <v>89232.300000000017</v>
      </c>
      <c r="AB16" s="21"/>
      <c r="AC16" s="30">
        <v>208208.69999999998</v>
      </c>
      <c r="AD16" s="30">
        <v>89232.300000000017</v>
      </c>
      <c r="AE16" s="33" t="s">
        <v>44</v>
      </c>
      <c r="AF16" s="32">
        <v>0</v>
      </c>
      <c r="AG16" s="19">
        <v>0</v>
      </c>
      <c r="AH16" s="34">
        <v>208209</v>
      </c>
      <c r="AI16" s="21"/>
      <c r="AJ16" s="28" t="s">
        <v>46</v>
      </c>
    </row>
    <row r="17" spans="1:36" x14ac:dyDescent="0.25">
      <c r="A17" s="2">
        <v>9</v>
      </c>
      <c r="B17" s="21"/>
      <c r="C17" s="22" t="s">
        <v>41</v>
      </c>
      <c r="D17" s="23">
        <v>63616</v>
      </c>
      <c r="E17" s="16">
        <v>43461</v>
      </c>
      <c r="F17" s="18"/>
      <c r="G17" s="34">
        <v>9987888</v>
      </c>
      <c r="H17" s="34">
        <v>0</v>
      </c>
      <c r="I17" s="21"/>
      <c r="J17" s="21">
        <v>0</v>
      </c>
      <c r="K17" s="34">
        <v>3345672</v>
      </c>
      <c r="L17" s="34">
        <v>4649551</v>
      </c>
      <c r="M17" s="21">
        <v>0</v>
      </c>
      <c r="N17" s="20">
        <f t="shared" si="0"/>
        <v>7995223</v>
      </c>
      <c r="O17" s="20">
        <v>0</v>
      </c>
      <c r="P17" s="22" t="s">
        <v>41</v>
      </c>
      <c r="Q17" s="23">
        <v>63616</v>
      </c>
      <c r="R17" s="19">
        <v>9987888</v>
      </c>
      <c r="S17" s="24"/>
      <c r="T17" s="24"/>
      <c r="U17" s="24"/>
      <c r="V17" s="24"/>
      <c r="W17" s="26">
        <v>2211053</v>
      </c>
      <c r="X17" s="24"/>
      <c r="Y17" s="30">
        <v>6642216</v>
      </c>
      <c r="Z17" s="18"/>
      <c r="AA17" s="30">
        <v>1992664.8000000007</v>
      </c>
      <c r="AB17" s="21"/>
      <c r="AC17" s="30">
        <v>4649551.1999999993</v>
      </c>
      <c r="AD17" s="30">
        <v>1992664.8000000007</v>
      </c>
      <c r="AE17" s="33" t="s">
        <v>44</v>
      </c>
      <c r="AF17" s="32">
        <v>0</v>
      </c>
      <c r="AG17" s="19">
        <v>0</v>
      </c>
      <c r="AH17" s="34">
        <v>4649551.1999999993</v>
      </c>
      <c r="AI17" s="21"/>
      <c r="AJ17" s="28" t="s">
        <v>46</v>
      </c>
    </row>
    <row r="18" spans="1:36" x14ac:dyDescent="0.25">
      <c r="A18" s="2">
        <v>10</v>
      </c>
      <c r="B18" s="21"/>
      <c r="C18" s="22" t="s">
        <v>41</v>
      </c>
      <c r="D18" s="23">
        <v>65074</v>
      </c>
      <c r="E18" s="16">
        <v>43522</v>
      </c>
      <c r="F18" s="18"/>
      <c r="G18" s="34">
        <v>2198585</v>
      </c>
      <c r="H18" s="34">
        <v>237700</v>
      </c>
      <c r="I18" s="21"/>
      <c r="J18" s="21">
        <v>0</v>
      </c>
      <c r="K18" s="34">
        <v>1777188</v>
      </c>
      <c r="L18" s="34">
        <v>77409</v>
      </c>
      <c r="M18" s="21">
        <v>0</v>
      </c>
      <c r="N18" s="20">
        <f t="shared" si="0"/>
        <v>1854597</v>
      </c>
      <c r="O18" s="20">
        <v>0</v>
      </c>
      <c r="P18" s="22" t="s">
        <v>41</v>
      </c>
      <c r="Q18" s="23">
        <v>65074</v>
      </c>
      <c r="R18" s="19">
        <v>2436285</v>
      </c>
      <c r="S18" s="24"/>
      <c r="T18" s="24"/>
      <c r="U18" s="24"/>
      <c r="V18" s="24"/>
      <c r="W18" s="26">
        <v>2314876</v>
      </c>
      <c r="X18" s="24"/>
      <c r="Y18" s="30">
        <v>110584</v>
      </c>
      <c r="Z18" s="18"/>
      <c r="AA18" s="30">
        <v>33175.200000000012</v>
      </c>
      <c r="AB18" s="21"/>
      <c r="AC18" s="30">
        <v>77408.799999999988</v>
      </c>
      <c r="AD18" s="30">
        <v>33175.200000000012</v>
      </c>
      <c r="AE18" s="33" t="s">
        <v>44</v>
      </c>
      <c r="AF18" s="32">
        <v>0</v>
      </c>
      <c r="AG18" s="19">
        <v>0</v>
      </c>
      <c r="AH18" s="34">
        <v>77408.799999999988</v>
      </c>
      <c r="AI18" s="21"/>
      <c r="AJ18" s="28" t="s">
        <v>46</v>
      </c>
    </row>
    <row r="19" spans="1:36" x14ac:dyDescent="0.25">
      <c r="A19" s="2">
        <v>11</v>
      </c>
      <c r="B19" s="21"/>
      <c r="C19" s="22" t="s">
        <v>41</v>
      </c>
      <c r="D19" s="23">
        <v>67743</v>
      </c>
      <c r="E19" s="16">
        <v>43649</v>
      </c>
      <c r="F19" s="18"/>
      <c r="G19" s="34">
        <v>9412778</v>
      </c>
      <c r="H19" s="34">
        <v>237700</v>
      </c>
      <c r="I19" s="21"/>
      <c r="J19" s="21">
        <v>0</v>
      </c>
      <c r="K19" s="34">
        <v>9081363</v>
      </c>
      <c r="L19" s="34">
        <v>231990</v>
      </c>
      <c r="M19" s="21">
        <v>0</v>
      </c>
      <c r="N19" s="20">
        <f t="shared" si="0"/>
        <v>9313353</v>
      </c>
      <c r="O19" s="20">
        <v>0</v>
      </c>
      <c r="P19" s="22" t="s">
        <v>41</v>
      </c>
      <c r="Q19" s="23">
        <v>67743</v>
      </c>
      <c r="R19" s="19">
        <v>9650478</v>
      </c>
      <c r="S19" s="24"/>
      <c r="T19" s="24"/>
      <c r="U19" s="24"/>
      <c r="V19" s="24"/>
      <c r="W19" s="26">
        <v>2453452</v>
      </c>
      <c r="X19" s="24"/>
      <c r="Y19" s="30">
        <v>331415</v>
      </c>
      <c r="Z19" s="18"/>
      <c r="AA19" s="30">
        <v>99424.500000000029</v>
      </c>
      <c r="AB19" s="21"/>
      <c r="AC19" s="30">
        <v>231990.49999999997</v>
      </c>
      <c r="AD19" s="30">
        <v>99424.500000000029</v>
      </c>
      <c r="AE19" s="33" t="s">
        <v>44</v>
      </c>
      <c r="AF19" s="32">
        <v>0</v>
      </c>
      <c r="AG19" s="19">
        <v>0</v>
      </c>
      <c r="AH19" s="34">
        <v>231990.49999999997</v>
      </c>
      <c r="AI19" s="21"/>
      <c r="AJ19" s="28" t="s">
        <v>46</v>
      </c>
    </row>
    <row r="20" spans="1:36" x14ac:dyDescent="0.25">
      <c r="A20" s="2">
        <v>12</v>
      </c>
      <c r="B20" s="21"/>
      <c r="C20" s="22" t="s">
        <v>41</v>
      </c>
      <c r="D20" s="23">
        <v>67761</v>
      </c>
      <c r="E20" s="16">
        <v>43651</v>
      </c>
      <c r="F20" s="18"/>
      <c r="G20" s="34">
        <v>1785400</v>
      </c>
      <c r="H20" s="34">
        <v>236000</v>
      </c>
      <c r="I20" s="21"/>
      <c r="J20" s="21">
        <v>0</v>
      </c>
      <c r="K20" s="34">
        <v>1742113</v>
      </c>
      <c r="L20" s="34">
        <v>30301</v>
      </c>
      <c r="M20" s="21">
        <v>0</v>
      </c>
      <c r="N20" s="20">
        <f t="shared" si="0"/>
        <v>1772414</v>
      </c>
      <c r="O20" s="20">
        <v>0</v>
      </c>
      <c r="P20" s="22" t="s">
        <v>41</v>
      </c>
      <c r="Q20" s="23">
        <v>67761</v>
      </c>
      <c r="R20" s="19">
        <v>2021400</v>
      </c>
      <c r="S20" s="24"/>
      <c r="T20" s="24"/>
      <c r="U20" s="24"/>
      <c r="V20" s="24"/>
      <c r="W20" s="26">
        <v>2458692</v>
      </c>
      <c r="X20" s="24"/>
      <c r="Y20" s="30">
        <v>43287</v>
      </c>
      <c r="Z20" s="18"/>
      <c r="AA20" s="30">
        <v>12986.100000000002</v>
      </c>
      <c r="AB20" s="21"/>
      <c r="AC20" s="30">
        <v>30300.899999999998</v>
      </c>
      <c r="AD20" s="30">
        <v>12986.100000000002</v>
      </c>
      <c r="AE20" s="33" t="s">
        <v>44</v>
      </c>
      <c r="AF20" s="32">
        <v>0</v>
      </c>
      <c r="AG20" s="19">
        <v>0</v>
      </c>
      <c r="AH20" s="34">
        <v>30300.899999999998</v>
      </c>
      <c r="AI20" s="21"/>
      <c r="AJ20" s="28" t="s">
        <v>46</v>
      </c>
    </row>
    <row r="21" spans="1:36" x14ac:dyDescent="0.25">
      <c r="A21" s="2">
        <v>13</v>
      </c>
      <c r="B21" s="21"/>
      <c r="C21" s="22" t="s">
        <v>41</v>
      </c>
      <c r="D21" s="23">
        <v>68971</v>
      </c>
      <c r="E21" s="16">
        <v>43717</v>
      </c>
      <c r="F21" s="18"/>
      <c r="G21" s="34">
        <v>5175507</v>
      </c>
      <c r="H21" s="34">
        <v>0</v>
      </c>
      <c r="I21" s="21"/>
      <c r="J21" s="21">
        <v>0</v>
      </c>
      <c r="K21" s="34">
        <v>4590187</v>
      </c>
      <c r="L21" s="34">
        <v>409724</v>
      </c>
      <c r="M21" s="21">
        <v>0</v>
      </c>
      <c r="N21" s="20">
        <f t="shared" si="0"/>
        <v>4999911</v>
      </c>
      <c r="O21" s="20">
        <v>0</v>
      </c>
      <c r="P21" s="22" t="s">
        <v>41</v>
      </c>
      <c r="Q21" s="23">
        <v>68971</v>
      </c>
      <c r="R21" s="19">
        <v>5175507</v>
      </c>
      <c r="S21" s="24"/>
      <c r="T21" s="24"/>
      <c r="U21" s="24"/>
      <c r="V21" s="24"/>
      <c r="W21" s="26">
        <v>2539970</v>
      </c>
      <c r="X21" s="24"/>
      <c r="Y21" s="30">
        <v>585320</v>
      </c>
      <c r="Z21" s="18"/>
      <c r="AA21" s="30">
        <v>175596</v>
      </c>
      <c r="AB21" s="21"/>
      <c r="AC21" s="30">
        <v>409724</v>
      </c>
      <c r="AD21" s="30">
        <v>175596</v>
      </c>
      <c r="AE21" s="33" t="s">
        <v>44</v>
      </c>
      <c r="AF21" s="32">
        <v>0</v>
      </c>
      <c r="AG21" s="19">
        <v>0</v>
      </c>
      <c r="AH21" s="34">
        <v>409724</v>
      </c>
      <c r="AI21" s="21"/>
      <c r="AJ21" s="28" t="s">
        <v>46</v>
      </c>
    </row>
    <row r="22" spans="1:36" x14ac:dyDescent="0.25">
      <c r="A22" s="2">
        <v>14</v>
      </c>
      <c r="B22" s="21"/>
      <c r="C22" s="22" t="s">
        <v>41</v>
      </c>
      <c r="D22" s="23">
        <v>70531</v>
      </c>
      <c r="E22" s="16">
        <v>43797</v>
      </c>
      <c r="F22" s="18"/>
      <c r="G22" s="34">
        <v>2546649</v>
      </c>
      <c r="H22" s="34">
        <v>0</v>
      </c>
      <c r="I22" s="21"/>
      <c r="J22" s="21">
        <v>0</v>
      </c>
      <c r="K22" s="34">
        <v>2404847</v>
      </c>
      <c r="L22" s="34">
        <v>99261</v>
      </c>
      <c r="M22" s="21">
        <v>0</v>
      </c>
      <c r="N22" s="20">
        <f t="shared" si="0"/>
        <v>2504108</v>
      </c>
      <c r="O22" s="20">
        <v>0</v>
      </c>
      <c r="P22" s="22" t="s">
        <v>41</v>
      </c>
      <c r="Q22" s="23">
        <v>70531</v>
      </c>
      <c r="R22" s="19">
        <v>2546649</v>
      </c>
      <c r="S22" s="24"/>
      <c r="T22" s="24"/>
      <c r="U22" s="24"/>
      <c r="V22" s="24"/>
      <c r="W22" s="26">
        <v>2613117</v>
      </c>
      <c r="X22" s="24"/>
      <c r="Y22" s="30">
        <v>141802</v>
      </c>
      <c r="Z22" s="18"/>
      <c r="AA22" s="30">
        <v>42540.600000000006</v>
      </c>
      <c r="AB22" s="21"/>
      <c r="AC22" s="30">
        <v>99261.4</v>
      </c>
      <c r="AD22" s="30">
        <v>42540.600000000006</v>
      </c>
      <c r="AE22" s="33" t="s">
        <v>44</v>
      </c>
      <c r="AF22" s="32">
        <v>0</v>
      </c>
      <c r="AG22" s="19">
        <v>0</v>
      </c>
      <c r="AH22" s="34">
        <v>99261.4</v>
      </c>
      <c r="AI22" s="21"/>
      <c r="AJ22" s="28" t="s">
        <v>46</v>
      </c>
    </row>
    <row r="23" spans="1:36" x14ac:dyDescent="0.25">
      <c r="A23" s="2">
        <v>15</v>
      </c>
      <c r="B23" s="21"/>
      <c r="C23" s="22" t="s">
        <v>41</v>
      </c>
      <c r="D23" s="23">
        <v>71038</v>
      </c>
      <c r="E23" s="16">
        <v>43832</v>
      </c>
      <c r="F23" s="18"/>
      <c r="G23" s="34">
        <v>21568860</v>
      </c>
      <c r="H23" s="34">
        <v>130000</v>
      </c>
      <c r="I23" s="21"/>
      <c r="J23" s="21">
        <v>0</v>
      </c>
      <c r="K23" s="34">
        <v>20631402</v>
      </c>
      <c r="L23" s="34">
        <v>656221</v>
      </c>
      <c r="M23" s="21">
        <v>0</v>
      </c>
      <c r="N23" s="20">
        <f t="shared" si="0"/>
        <v>21287623</v>
      </c>
      <c r="O23" s="20">
        <v>0</v>
      </c>
      <c r="P23" s="22" t="s">
        <v>41</v>
      </c>
      <c r="Q23" s="23">
        <v>71038</v>
      </c>
      <c r="R23" s="19">
        <v>21698860</v>
      </c>
      <c r="S23" s="24"/>
      <c r="T23" s="24"/>
      <c r="U23" s="24"/>
      <c r="V23" s="24"/>
      <c r="W23" s="26">
        <v>2677381</v>
      </c>
      <c r="X23" s="24"/>
      <c r="Y23" s="30">
        <v>937458</v>
      </c>
      <c r="Z23" s="18"/>
      <c r="AA23" s="30">
        <v>281237.40000000002</v>
      </c>
      <c r="AB23" s="21"/>
      <c r="AC23" s="30">
        <v>656220.6</v>
      </c>
      <c r="AD23" s="30">
        <v>281237.40000000002</v>
      </c>
      <c r="AE23" s="33" t="s">
        <v>44</v>
      </c>
      <c r="AF23" s="32">
        <v>0</v>
      </c>
      <c r="AG23" s="19">
        <v>0</v>
      </c>
      <c r="AH23" s="34">
        <v>656220.6</v>
      </c>
      <c r="AI23" s="21"/>
      <c r="AJ23" s="28" t="s">
        <v>46</v>
      </c>
    </row>
    <row r="24" spans="1:36" x14ac:dyDescent="0.25">
      <c r="A24" s="2">
        <v>16</v>
      </c>
      <c r="B24" s="21"/>
      <c r="C24" s="22" t="s">
        <v>43</v>
      </c>
      <c r="D24" s="23">
        <v>8256</v>
      </c>
      <c r="E24" s="16">
        <v>43860</v>
      </c>
      <c r="F24" s="18"/>
      <c r="G24" s="34">
        <v>5682882</v>
      </c>
      <c r="H24" s="34">
        <v>0</v>
      </c>
      <c r="I24" s="21"/>
      <c r="J24" s="21">
        <v>0</v>
      </c>
      <c r="K24" s="34">
        <v>5397814</v>
      </c>
      <c r="L24" s="34">
        <v>199548</v>
      </c>
      <c r="M24" s="21">
        <v>0</v>
      </c>
      <c r="N24" s="20">
        <f t="shared" si="0"/>
        <v>5597362</v>
      </c>
      <c r="O24" s="20">
        <v>0</v>
      </c>
      <c r="P24" s="22" t="s">
        <v>43</v>
      </c>
      <c r="Q24" s="23">
        <v>8256</v>
      </c>
      <c r="R24" s="19">
        <v>5682882</v>
      </c>
      <c r="S24" s="24"/>
      <c r="T24" s="24"/>
      <c r="U24" s="24"/>
      <c r="V24" s="24"/>
      <c r="W24" s="26">
        <v>2690817</v>
      </c>
      <c r="X24" s="24"/>
      <c r="Y24" s="30">
        <v>285068</v>
      </c>
      <c r="Z24" s="18"/>
      <c r="AA24" s="30">
        <v>85520.400000000023</v>
      </c>
      <c r="AB24" s="21"/>
      <c r="AC24" s="30">
        <v>199547.59999999998</v>
      </c>
      <c r="AD24" s="30">
        <v>85520.400000000023</v>
      </c>
      <c r="AE24" s="33" t="s">
        <v>44</v>
      </c>
      <c r="AF24" s="32">
        <v>0</v>
      </c>
      <c r="AG24" s="19">
        <v>0</v>
      </c>
      <c r="AH24" s="34">
        <v>199547.59999999998</v>
      </c>
      <c r="AI24" s="21"/>
      <c r="AJ24" s="28" t="s">
        <v>46</v>
      </c>
    </row>
    <row r="25" spans="1:36" x14ac:dyDescent="0.25">
      <c r="A25" s="2">
        <v>17</v>
      </c>
      <c r="B25" s="21"/>
      <c r="C25" s="22" t="s">
        <v>43</v>
      </c>
      <c r="D25" s="23">
        <v>8398</v>
      </c>
      <c r="E25" s="16">
        <v>43921</v>
      </c>
      <c r="F25" s="18"/>
      <c r="G25" s="34">
        <v>13571964</v>
      </c>
      <c r="H25" s="34">
        <v>0</v>
      </c>
      <c r="I25" s="21"/>
      <c r="J25" s="21">
        <v>0</v>
      </c>
      <c r="K25" s="34">
        <v>13490058</v>
      </c>
      <c r="L25" s="34">
        <v>57334</v>
      </c>
      <c r="M25" s="21">
        <v>0</v>
      </c>
      <c r="N25" s="20">
        <f t="shared" si="0"/>
        <v>13547392</v>
      </c>
      <c r="O25" s="20">
        <v>0</v>
      </c>
      <c r="P25" s="22" t="s">
        <v>43</v>
      </c>
      <c r="Q25" s="23">
        <v>8398</v>
      </c>
      <c r="R25" s="19">
        <v>13571964</v>
      </c>
      <c r="S25" s="24"/>
      <c r="T25" s="24"/>
      <c r="U25" s="24"/>
      <c r="V25" s="24"/>
      <c r="W25" s="26">
        <v>2781879</v>
      </c>
      <c r="X25" s="24"/>
      <c r="Y25" s="30">
        <v>81906</v>
      </c>
      <c r="Z25" s="18"/>
      <c r="AA25" s="30">
        <v>24571.800000000003</v>
      </c>
      <c r="AB25" s="21"/>
      <c r="AC25" s="30">
        <v>57334.2</v>
      </c>
      <c r="AD25" s="30">
        <v>24571.800000000003</v>
      </c>
      <c r="AE25" s="33" t="s">
        <v>44</v>
      </c>
      <c r="AF25" s="32">
        <v>0</v>
      </c>
      <c r="AG25" s="19">
        <v>0</v>
      </c>
      <c r="AH25" s="34">
        <v>57334.2</v>
      </c>
      <c r="AI25" s="21"/>
      <c r="AJ25" s="28" t="s">
        <v>46</v>
      </c>
    </row>
    <row r="26" spans="1:36" x14ac:dyDescent="0.25">
      <c r="A26" s="2">
        <v>18</v>
      </c>
      <c r="B26" s="21"/>
      <c r="C26" s="22" t="s">
        <v>41</v>
      </c>
      <c r="D26" s="23">
        <v>72840</v>
      </c>
      <c r="E26" s="16">
        <v>43901</v>
      </c>
      <c r="F26" s="18"/>
      <c r="G26" s="34">
        <v>3658989</v>
      </c>
      <c r="H26" s="34">
        <v>0</v>
      </c>
      <c r="I26" s="21"/>
      <c r="J26" s="21">
        <v>0</v>
      </c>
      <c r="K26" s="34">
        <v>3563306</v>
      </c>
      <c r="L26" s="34">
        <v>66978</v>
      </c>
      <c r="M26" s="21">
        <v>0</v>
      </c>
      <c r="N26" s="20">
        <f t="shared" si="0"/>
        <v>3630284</v>
      </c>
      <c r="O26" s="20">
        <v>0</v>
      </c>
      <c r="P26" s="22" t="s">
        <v>41</v>
      </c>
      <c r="Q26" s="23">
        <v>72840</v>
      </c>
      <c r="R26" s="19">
        <v>3658989</v>
      </c>
      <c r="S26" s="24"/>
      <c r="T26" s="24"/>
      <c r="U26" s="24"/>
      <c r="V26" s="24"/>
      <c r="W26" s="26">
        <v>2798030</v>
      </c>
      <c r="X26" s="24"/>
      <c r="Y26" s="30">
        <v>95683</v>
      </c>
      <c r="Z26" s="18"/>
      <c r="AA26" s="30">
        <v>28704.900000000009</v>
      </c>
      <c r="AB26" s="21"/>
      <c r="AC26" s="30">
        <v>66978.099999999991</v>
      </c>
      <c r="AD26" s="30">
        <v>28704.900000000009</v>
      </c>
      <c r="AE26" s="33" t="s">
        <v>44</v>
      </c>
      <c r="AF26" s="32">
        <v>0</v>
      </c>
      <c r="AG26" s="19">
        <v>0</v>
      </c>
      <c r="AH26" s="34">
        <v>66978.099999999991</v>
      </c>
      <c r="AI26" s="21"/>
      <c r="AJ26" s="28" t="s">
        <v>46</v>
      </c>
    </row>
    <row r="27" spans="1:36" x14ac:dyDescent="0.25">
      <c r="A27" s="2">
        <v>19</v>
      </c>
      <c r="B27" s="21"/>
      <c r="C27" s="22" t="s">
        <v>41</v>
      </c>
      <c r="D27" s="23">
        <v>73103</v>
      </c>
      <c r="E27" s="16">
        <v>43917</v>
      </c>
      <c r="F27" s="18"/>
      <c r="G27" s="34">
        <v>1080552</v>
      </c>
      <c r="H27" s="34">
        <v>0</v>
      </c>
      <c r="I27" s="21"/>
      <c r="J27" s="21">
        <v>0</v>
      </c>
      <c r="K27" s="34">
        <v>916213</v>
      </c>
      <c r="L27" s="34">
        <v>115037</v>
      </c>
      <c r="M27" s="21">
        <v>0</v>
      </c>
      <c r="N27" s="20">
        <f t="shared" si="0"/>
        <v>1031250</v>
      </c>
      <c r="O27" s="20">
        <v>0</v>
      </c>
      <c r="P27" s="22" t="s">
        <v>41</v>
      </c>
      <c r="Q27" s="23">
        <v>73103</v>
      </c>
      <c r="R27" s="19">
        <v>1230552</v>
      </c>
      <c r="S27" s="24"/>
      <c r="T27" s="24"/>
      <c r="U27" s="24"/>
      <c r="V27" s="24"/>
      <c r="W27" s="26">
        <v>2806849</v>
      </c>
      <c r="X27" s="24"/>
      <c r="Y27" s="30">
        <v>164339</v>
      </c>
      <c r="Z27" s="18"/>
      <c r="AA27" s="30">
        <v>49301.700000000012</v>
      </c>
      <c r="AB27" s="21"/>
      <c r="AC27" s="30">
        <v>115037.29999999999</v>
      </c>
      <c r="AD27" s="30">
        <v>49301.700000000012</v>
      </c>
      <c r="AE27" s="33" t="s">
        <v>44</v>
      </c>
      <c r="AF27" s="32">
        <v>0</v>
      </c>
      <c r="AG27" s="19">
        <v>0</v>
      </c>
      <c r="AH27" s="34">
        <v>115037.29999999999</v>
      </c>
      <c r="AI27" s="21"/>
      <c r="AJ27" s="28" t="s">
        <v>46</v>
      </c>
    </row>
    <row r="28" spans="1:36" x14ac:dyDescent="0.25">
      <c r="A28" s="2">
        <v>20</v>
      </c>
      <c r="B28" s="21"/>
      <c r="C28" s="22" t="s">
        <v>43</v>
      </c>
      <c r="D28" s="23">
        <v>8369</v>
      </c>
      <c r="E28" s="16">
        <v>43910</v>
      </c>
      <c r="F28" s="18"/>
      <c r="G28" s="34">
        <v>83096565</v>
      </c>
      <c r="H28" s="34">
        <v>0</v>
      </c>
      <c r="I28" s="21"/>
      <c r="J28" s="21">
        <v>0</v>
      </c>
      <c r="K28" s="34">
        <v>69807939</v>
      </c>
      <c r="L28" s="34">
        <v>9302038</v>
      </c>
      <c r="M28" s="21">
        <v>0</v>
      </c>
      <c r="N28" s="20">
        <f t="shared" si="0"/>
        <v>79109977</v>
      </c>
      <c r="O28" s="20">
        <v>0</v>
      </c>
      <c r="P28" s="22" t="s">
        <v>43</v>
      </c>
      <c r="Q28" s="23">
        <v>8369</v>
      </c>
      <c r="R28" s="19">
        <v>83096565</v>
      </c>
      <c r="S28" s="24"/>
      <c r="T28" s="24"/>
      <c r="U28" s="24"/>
      <c r="V28" s="24"/>
      <c r="W28" s="26">
        <v>2824689</v>
      </c>
      <c r="X28" s="24"/>
      <c r="Y28" s="30">
        <v>13288626</v>
      </c>
      <c r="Z28" s="18"/>
      <c r="AA28" s="30">
        <v>3986587.8000000007</v>
      </c>
      <c r="AB28" s="21"/>
      <c r="AC28" s="30">
        <v>9302038.1999999993</v>
      </c>
      <c r="AD28" s="30">
        <v>3986587.8000000007</v>
      </c>
      <c r="AE28" s="33" t="s">
        <v>44</v>
      </c>
      <c r="AF28" s="32">
        <v>0</v>
      </c>
      <c r="AG28" s="19">
        <v>0</v>
      </c>
      <c r="AH28" s="34">
        <v>9302038.1999999993</v>
      </c>
      <c r="AI28" s="21"/>
      <c r="AJ28" s="28" t="s">
        <v>46</v>
      </c>
    </row>
    <row r="29" spans="1:36" x14ac:dyDescent="0.25">
      <c r="A29" s="2">
        <v>21</v>
      </c>
      <c r="B29" s="21"/>
      <c r="C29" s="22" t="s">
        <v>41</v>
      </c>
      <c r="D29" s="23">
        <v>73695</v>
      </c>
      <c r="E29" s="16">
        <v>43951</v>
      </c>
      <c r="F29" s="18"/>
      <c r="G29" s="34">
        <v>4186474</v>
      </c>
      <c r="H29" s="34">
        <v>0</v>
      </c>
      <c r="I29" s="21"/>
      <c r="J29" s="21">
        <v>0</v>
      </c>
      <c r="K29" s="34">
        <v>4140758</v>
      </c>
      <c r="L29" s="34">
        <v>32001</v>
      </c>
      <c r="M29" s="21">
        <v>0</v>
      </c>
      <c r="N29" s="20">
        <f t="shared" si="0"/>
        <v>4172759</v>
      </c>
      <c r="O29" s="20">
        <v>0</v>
      </c>
      <c r="P29" s="22" t="s">
        <v>41</v>
      </c>
      <c r="Q29" s="23">
        <v>73695</v>
      </c>
      <c r="R29" s="19">
        <v>4186474</v>
      </c>
      <c r="S29" s="24"/>
      <c r="T29" s="24"/>
      <c r="U29" s="24"/>
      <c r="V29" s="24"/>
      <c r="W29" s="26">
        <v>2824837</v>
      </c>
      <c r="X29" s="24"/>
      <c r="Y29" s="30">
        <v>45716</v>
      </c>
      <c r="Z29" s="18"/>
      <c r="AA29" s="30">
        <v>13714.800000000003</v>
      </c>
      <c r="AB29" s="21"/>
      <c r="AC29" s="30">
        <v>32001.199999999997</v>
      </c>
      <c r="AD29" s="30">
        <v>13714.800000000003</v>
      </c>
      <c r="AE29" s="33" t="s">
        <v>44</v>
      </c>
      <c r="AF29" s="32">
        <v>0</v>
      </c>
      <c r="AG29" s="19">
        <v>0</v>
      </c>
      <c r="AH29" s="34">
        <v>32001.199999999997</v>
      </c>
      <c r="AI29" s="21"/>
      <c r="AJ29" s="28" t="s">
        <v>46</v>
      </c>
    </row>
    <row r="30" spans="1:36" x14ac:dyDescent="0.25">
      <c r="A30" s="2">
        <v>22</v>
      </c>
      <c r="B30" s="21"/>
      <c r="C30" s="22" t="s">
        <v>41</v>
      </c>
      <c r="D30" s="23">
        <v>73380</v>
      </c>
      <c r="E30" s="16">
        <v>43939</v>
      </c>
      <c r="F30" s="18"/>
      <c r="G30" s="34">
        <v>1508228</v>
      </c>
      <c r="H30" s="34">
        <v>200000</v>
      </c>
      <c r="I30" s="21"/>
      <c r="J30" s="21">
        <v>0</v>
      </c>
      <c r="K30" s="34">
        <v>1308228</v>
      </c>
      <c r="L30" s="34">
        <v>140000</v>
      </c>
      <c r="M30" s="21">
        <v>0</v>
      </c>
      <c r="N30" s="20">
        <f t="shared" si="0"/>
        <v>1448228</v>
      </c>
      <c r="O30" s="20">
        <v>0</v>
      </c>
      <c r="P30" s="22" t="s">
        <v>41</v>
      </c>
      <c r="Q30" s="23">
        <v>73380</v>
      </c>
      <c r="R30" s="19">
        <v>1508228</v>
      </c>
      <c r="S30" s="24"/>
      <c r="T30" s="24"/>
      <c r="U30" s="24"/>
      <c r="V30" s="24"/>
      <c r="W30" s="26">
        <v>2847577</v>
      </c>
      <c r="X30" s="24"/>
      <c r="Y30" s="30">
        <v>200000</v>
      </c>
      <c r="Z30" s="18"/>
      <c r="AA30" s="30">
        <v>60000</v>
      </c>
      <c r="AB30" s="21"/>
      <c r="AC30" s="30">
        <v>140000</v>
      </c>
      <c r="AD30" s="30">
        <v>60000</v>
      </c>
      <c r="AE30" s="33" t="s">
        <v>44</v>
      </c>
      <c r="AF30" s="32">
        <v>0</v>
      </c>
      <c r="AG30" s="19">
        <v>0</v>
      </c>
      <c r="AH30" s="34">
        <v>140000</v>
      </c>
      <c r="AI30" s="21"/>
      <c r="AJ30" s="28" t="s">
        <v>46</v>
      </c>
    </row>
    <row r="31" spans="1:36" x14ac:dyDescent="0.25">
      <c r="A31" s="2">
        <v>23</v>
      </c>
      <c r="B31" s="21"/>
      <c r="C31" s="22" t="s">
        <v>41</v>
      </c>
      <c r="D31" s="23">
        <v>73957</v>
      </c>
      <c r="E31" s="16">
        <v>43971</v>
      </c>
      <c r="F31" s="18"/>
      <c r="G31" s="34">
        <v>18234745</v>
      </c>
      <c r="H31" s="34">
        <v>0</v>
      </c>
      <c r="I31" s="21"/>
      <c r="J31" s="21">
        <v>0</v>
      </c>
      <c r="K31" s="34">
        <v>16770335</v>
      </c>
      <c r="L31" s="34">
        <v>1025087</v>
      </c>
      <c r="M31" s="21">
        <v>0</v>
      </c>
      <c r="N31" s="20">
        <f t="shared" si="0"/>
        <v>17795422</v>
      </c>
      <c r="O31" s="20">
        <v>0</v>
      </c>
      <c r="P31" s="22" t="s">
        <v>41</v>
      </c>
      <c r="Q31" s="23">
        <v>73957</v>
      </c>
      <c r="R31" s="19">
        <v>18234745</v>
      </c>
      <c r="S31" s="24"/>
      <c r="T31" s="24"/>
      <c r="U31" s="24"/>
      <c r="V31" s="24"/>
      <c r="W31" s="26">
        <v>2887828</v>
      </c>
      <c r="X31" s="24"/>
      <c r="Y31" s="30">
        <v>1464410</v>
      </c>
      <c r="Z31" s="18"/>
      <c r="AA31" s="30">
        <v>439323.00000000012</v>
      </c>
      <c r="AB31" s="21"/>
      <c r="AC31" s="30">
        <v>1025086.9999999999</v>
      </c>
      <c r="AD31" s="30">
        <v>439323.00000000012</v>
      </c>
      <c r="AE31" s="33" t="s">
        <v>44</v>
      </c>
      <c r="AF31" s="32">
        <v>0</v>
      </c>
      <c r="AG31" s="19">
        <v>0</v>
      </c>
      <c r="AH31" s="34">
        <v>1025086.9999999999</v>
      </c>
      <c r="AI31" s="21"/>
      <c r="AJ31" s="28" t="s">
        <v>46</v>
      </c>
    </row>
    <row r="32" spans="1:36" x14ac:dyDescent="0.25">
      <c r="A32" s="2">
        <v>24</v>
      </c>
      <c r="B32" s="21"/>
      <c r="C32" s="22" t="s">
        <v>41</v>
      </c>
      <c r="D32" s="23">
        <v>74590</v>
      </c>
      <c r="E32" s="16">
        <v>44001</v>
      </c>
      <c r="F32" s="18"/>
      <c r="G32" s="34">
        <v>1512219</v>
      </c>
      <c r="H32" s="34">
        <v>214000</v>
      </c>
      <c r="I32" s="21"/>
      <c r="J32" s="21">
        <v>0</v>
      </c>
      <c r="K32" s="34">
        <v>1468569</v>
      </c>
      <c r="L32" s="34">
        <v>30555</v>
      </c>
      <c r="M32" s="21">
        <v>0</v>
      </c>
      <c r="N32" s="20">
        <f t="shared" si="0"/>
        <v>1499124</v>
      </c>
      <c r="O32" s="20">
        <v>0</v>
      </c>
      <c r="P32" s="22" t="s">
        <v>41</v>
      </c>
      <c r="Q32" s="23">
        <v>74590</v>
      </c>
      <c r="R32" s="19">
        <v>1726219</v>
      </c>
      <c r="S32" s="24"/>
      <c r="T32" s="24"/>
      <c r="U32" s="24"/>
      <c r="V32" s="24"/>
      <c r="W32" s="26">
        <v>2888623</v>
      </c>
      <c r="X32" s="24"/>
      <c r="Y32" s="30">
        <v>43650</v>
      </c>
      <c r="Z32" s="18"/>
      <c r="AA32" s="30">
        <v>13095.000000000004</v>
      </c>
      <c r="AB32" s="21"/>
      <c r="AC32" s="30">
        <v>30554.999999999996</v>
      </c>
      <c r="AD32" s="30">
        <v>13095.000000000004</v>
      </c>
      <c r="AE32" s="33" t="s">
        <v>44</v>
      </c>
      <c r="AF32" s="32">
        <v>0</v>
      </c>
      <c r="AG32" s="19">
        <v>0</v>
      </c>
      <c r="AH32" s="34">
        <v>30554.999999999996</v>
      </c>
      <c r="AI32" s="21"/>
      <c r="AJ32" s="28" t="s">
        <v>46</v>
      </c>
    </row>
    <row r="33" spans="1:36" x14ac:dyDescent="0.25">
      <c r="A33" s="2">
        <v>25</v>
      </c>
      <c r="B33" s="21"/>
      <c r="C33" s="22" t="s">
        <v>41</v>
      </c>
      <c r="D33" s="23">
        <v>59674</v>
      </c>
      <c r="E33" s="16">
        <v>43269</v>
      </c>
      <c r="F33" s="18"/>
      <c r="G33" s="34">
        <v>795014</v>
      </c>
      <c r="H33" s="34">
        <v>0</v>
      </c>
      <c r="I33" s="21"/>
      <c r="J33" s="21">
        <v>0</v>
      </c>
      <c r="K33" s="36">
        <v>667307</v>
      </c>
      <c r="L33" s="34">
        <v>89395</v>
      </c>
      <c r="M33" s="21">
        <v>0</v>
      </c>
      <c r="N33" s="20">
        <f t="shared" si="0"/>
        <v>756702</v>
      </c>
      <c r="O33" s="20">
        <v>0</v>
      </c>
      <c r="P33" s="22" t="s">
        <v>41</v>
      </c>
      <c r="Q33" s="23">
        <v>59674</v>
      </c>
      <c r="R33" s="19">
        <v>795014</v>
      </c>
      <c r="S33" s="24"/>
      <c r="T33" s="24"/>
      <c r="U33" s="24"/>
      <c r="V33" s="24"/>
      <c r="W33" s="26">
        <v>2049711</v>
      </c>
      <c r="X33" s="24"/>
      <c r="Y33" s="30">
        <v>127707</v>
      </c>
      <c r="Z33" s="18"/>
      <c r="AA33" s="30">
        <v>38312.100000000006</v>
      </c>
      <c r="AB33" s="21"/>
      <c r="AC33" s="30">
        <v>89394.9</v>
      </c>
      <c r="AD33" s="30">
        <v>38312.100000000006</v>
      </c>
      <c r="AE33" s="21" t="s">
        <v>45</v>
      </c>
      <c r="AF33" s="32">
        <v>0</v>
      </c>
      <c r="AG33" s="19">
        <v>0</v>
      </c>
      <c r="AH33" s="34">
        <v>89394.9</v>
      </c>
      <c r="AI33" s="21"/>
      <c r="AJ33" s="28" t="s">
        <v>46</v>
      </c>
    </row>
    <row r="34" spans="1:36" x14ac:dyDescent="0.25">
      <c r="A34" s="2">
        <v>26</v>
      </c>
      <c r="B34" s="21"/>
      <c r="C34" s="22" t="s">
        <v>41</v>
      </c>
      <c r="D34" s="23">
        <v>59734</v>
      </c>
      <c r="E34" s="16">
        <v>43271</v>
      </c>
      <c r="F34" s="18"/>
      <c r="G34" s="34">
        <v>2299925</v>
      </c>
      <c r="H34" s="34">
        <v>0</v>
      </c>
      <c r="I34" s="21"/>
      <c r="J34" s="21">
        <v>0</v>
      </c>
      <c r="K34" s="34">
        <v>2037991</v>
      </c>
      <c r="L34" s="34">
        <v>183354</v>
      </c>
      <c r="M34" s="21"/>
      <c r="N34" s="20">
        <f t="shared" si="0"/>
        <v>2221345</v>
      </c>
      <c r="O34" s="20">
        <v>0</v>
      </c>
      <c r="P34" s="22" t="s">
        <v>41</v>
      </c>
      <c r="Q34" s="23">
        <v>59734</v>
      </c>
      <c r="R34" s="19">
        <v>2299925</v>
      </c>
      <c r="S34" s="24"/>
      <c r="T34" s="24"/>
      <c r="U34" s="24"/>
      <c r="V34" s="24"/>
      <c r="W34" s="26">
        <v>2049995</v>
      </c>
      <c r="X34" s="24"/>
      <c r="Y34" s="30">
        <v>261934</v>
      </c>
      <c r="Z34" s="18"/>
      <c r="AA34" s="30">
        <v>78580.200000000012</v>
      </c>
      <c r="AB34" s="21"/>
      <c r="AC34" s="30">
        <v>183353.8</v>
      </c>
      <c r="AD34" s="30">
        <v>78580.200000000012</v>
      </c>
      <c r="AE34" s="21" t="s">
        <v>45</v>
      </c>
      <c r="AF34" s="32">
        <v>0</v>
      </c>
      <c r="AG34" s="19">
        <v>0</v>
      </c>
      <c r="AH34" s="34">
        <v>183353.8</v>
      </c>
      <c r="AI34" s="21"/>
      <c r="AJ34" s="28" t="s">
        <v>46</v>
      </c>
    </row>
    <row r="35" spans="1:36" x14ac:dyDescent="0.25">
      <c r="Y35" s="45">
        <f>SUM(Y9:Y34)</f>
        <v>25748921</v>
      </c>
      <c r="Z35" s="46"/>
      <c r="AA35" s="45">
        <f>SUM(AA9:AA34)</f>
        <v>7724676.3000000007</v>
      </c>
      <c r="AB35" s="46"/>
      <c r="AC35" s="45">
        <f>SUM(AC9:AC34)</f>
        <v>18024244.699999996</v>
      </c>
      <c r="AD35" s="45">
        <f>SUM(AD9:AD34)</f>
        <v>7724676.3000000007</v>
      </c>
      <c r="AE35" s="46"/>
      <c r="AF35" s="46"/>
      <c r="AG35" s="46"/>
      <c r="AH35" s="45">
        <f>SUM(AH9:AH34)</f>
        <v>18024246.499999996</v>
      </c>
    </row>
  </sheetData>
  <mergeCells count="2">
    <mergeCell ref="Q7:AH7"/>
    <mergeCell ref="A7:O7"/>
  </mergeCells>
  <conditionalFormatting sqref="C9:D34">
    <cfRule type="expression" dxfId="14" priority="11">
      <formula>($AG9:$AG17189="Total general")</formula>
    </cfRule>
    <cfRule type="expression" dxfId="13" priority="12">
      <formula>($AG9:$AG17189="Total FACTURA PAGADA")</formula>
    </cfRule>
    <cfRule type="expression" dxfId="12" priority="13">
      <formula>($AG9:$AG17189="Total FACTURA EN TRAMITE DE AUDITORIA Y NO VENCIDA PARA PAGO")</formula>
    </cfRule>
    <cfRule type="expression" dxfId="11" priority="14">
      <formula>($AG9:$AG17189="Total FACTURA DEVUELTA")</formula>
    </cfRule>
    <cfRule type="expression" dxfId="10" priority="15">
      <formula>($AG9:$AG17189="Total FACTURA NO RECIBIDA")</formula>
    </cfRule>
  </conditionalFormatting>
  <conditionalFormatting sqref="E9:E34">
    <cfRule type="expression" dxfId="9" priority="6">
      <formula>($AG9:$AG17189="Total general")</formula>
    </cfRule>
    <cfRule type="expression" dxfId="8" priority="7">
      <formula>($AG9:$AG17189="Total FACTURA PAGADA")</formula>
    </cfRule>
    <cfRule type="expression" dxfId="7" priority="8">
      <formula>($AG9:$AG17189="Total FACTURA EN TRAMITE DE AUDITORIA Y NO VENCIDA PARA PAGO")</formula>
    </cfRule>
    <cfRule type="expression" dxfId="6" priority="9">
      <formula>($AG9:$AG17189="Total FACTURA DEVUELTA")</formula>
    </cfRule>
    <cfRule type="expression" dxfId="5" priority="10">
      <formula>($AG9:$AG17189="Total FACTURA NO RECIBIDA")</formula>
    </cfRule>
  </conditionalFormatting>
  <conditionalFormatting sqref="P9:Q34">
    <cfRule type="expression" dxfId="4" priority="1">
      <formula>($AG9:$AG17189="Total general")</formula>
    </cfRule>
    <cfRule type="expression" dxfId="3" priority="2">
      <formula>($AG9:$AG17189="Total FACTURA PAGADA")</formula>
    </cfRule>
    <cfRule type="expression" dxfId="2" priority="3">
      <formula>($AG9:$AG17189="Total FACTURA EN TRAMITE DE AUDITORIA Y NO VENCIDA PARA PAGO")</formula>
    </cfRule>
    <cfRule type="expression" dxfId="1" priority="4">
      <formula>($AG9:$AG17189="Total FACTURA DEVUELTA")</formula>
    </cfRule>
    <cfRule type="expression" dxfId="0" priority="5">
      <formula>($AG9:$AG17189="Total FACTURA NO RECIBIDA")</formula>
    </cfRule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4661BA7126AEE42BFB3A48AC07FA5B2" ma:contentTypeVersion="0" ma:contentTypeDescription="Crear nuevo documento." ma:contentTypeScope="" ma:versionID="8652bef43169148bd0aa5c132048da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106207d71fc4e9a6c29787fe34efaf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 ma:index="8" ma:displayName="Palabras clave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 SUPERSALUD" ma:contentTypeID="0x010100E869469811132C4797680B6FFDEAE3E20072D67F4E99A9A8438917D6A0BCC23C12" ma:contentTypeVersion="147" ma:contentTypeDescription="" ma:contentTypeScope="" ma:versionID="d2f8546cf8effc8c386d05405601b856">
  <xsd:schema xmlns:xsd="http://www.w3.org/2001/XMLSchema" xmlns:xs="http://www.w3.org/2001/XMLSchema" xmlns:p="http://schemas.microsoft.com/office/2006/metadata/properties" xmlns:ns1="http://schemas.microsoft.com/sharepoint/v3" xmlns:ns2="b6565643-c00f-44ce-b5d1-532a85e4382c" xmlns:ns3="http://schemas.microsoft.com/sharepoint/v3/fields" xmlns:ns4="fc59cac2-4a0b-49e5-b878-56577be82993" targetNamespace="http://schemas.microsoft.com/office/2006/metadata/properties" ma:root="true" ma:fieldsID="b53b46d5a9626965b91fcb29ce446196" ns1:_="" ns2:_="" ns3:_="" ns4:_="">
    <xsd:import namespace="http://schemas.microsoft.com/sharepoint/v3"/>
    <xsd:import namespace="b6565643-c00f-44ce-b5d1-532a85e4382c"/>
    <xsd:import namespace="http://schemas.microsoft.com/sharepoint/v3/fields"/>
    <xsd:import namespace="fc59cac2-4a0b-49e5-b878-56577be82993"/>
    <xsd:element name="properties">
      <xsd:complexType>
        <xsd:sequence>
          <xsd:element name="documentManagement">
            <xsd:complexType>
              <xsd:all>
                <xsd:element ref="ns2:Numero"/>
                <xsd:element ref="ns2:Fecha_x0020_de_x0020_Publicacion"/>
                <xsd:element ref="ns2:Mes_Plantilla"/>
                <xsd:element ref="ns2:Ano_Plantilla"/>
                <xsd:element ref="ns2:Fecha_de_Caducidad" minOccurs="0"/>
                <xsd:element ref="ns2:Descripcion"/>
                <xsd:element ref="ns2:Tipo_de_Norma" minOccurs="0"/>
                <xsd:element ref="ns2:Area_Plantilla" minOccurs="0"/>
                <xsd:element ref="ns2:Palabras_Claves" minOccurs="0"/>
                <xsd:element ref="ns2:Tipo_de_vigilado" minOccurs="0"/>
                <xsd:element ref="ns2:Estado_Plantilla"/>
                <xsd:element ref="ns2:Categoria_x0020_Plantilla" minOccurs="0"/>
                <xsd:element ref="ns2:Codigo_serie" minOccurs="0"/>
                <xsd:element ref="ns2:Subserie" minOccurs="0"/>
                <xsd:element ref="ns2:Codigo_Subserie" minOccurs="0"/>
                <xsd:element ref="ns2:Fecha_de_Generacion_Informacion" minOccurs="0"/>
                <xsd:element ref="ns2:Medio_de_conservacion_y_x002f_o_soporte" minOccurs="0"/>
                <xsd:element ref="ns3:_Format" minOccurs="0"/>
                <xsd:element ref="ns2:Informacion_publicada_o_disponible" minOccurs="0"/>
                <xsd:element ref="ns2:Frecuencia_de_actualizacion" minOccurs="0"/>
                <xsd:element ref="ns2:Nombre_del_responsable_Produccion" minOccurs="0"/>
                <xsd:element ref="ns2:Codigo_dependencia2" minOccurs="0"/>
                <xsd:element ref="ns2:Codigo_Area" minOccurs="0"/>
                <xsd:element ref="ns2:_Creditos" minOccurs="0"/>
                <xsd:element ref="ns1:Language" minOccurs="0"/>
                <xsd:element ref="ns2:Descripcion_Meta" minOccurs="0"/>
                <xsd:element ref="ns2:Imagen" minOccurs="0"/>
                <xsd:element ref="ns2:_dlc_DocIdPersistId" minOccurs="0"/>
                <xsd:element ref="ns2:_dlc_DocIdUrl" minOccurs="0"/>
                <xsd:element ref="ns2:_dlc_DocId" minOccurs="0"/>
                <xsd:element ref="ns4:TaxCatchAllLabel" minOccurs="0"/>
                <xsd:element ref="ns4:TaxCatchAll" minOccurs="0"/>
                <xsd:element ref="ns2:Nombre_del_archivo_con_extens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Language" ma:index="26" nillable="true" ma:displayName="Idioma" ma:description="Establece el Idioma, lengua o dialecto en que se encuentra la información." ma:format="Dropdown" ma:internalName="Language">
      <xsd:simpleType>
        <xsd:restriction base="dms:Choice">
          <xsd:enumeration value="Árabe (Arabia Saudí)"/>
          <xsd:enumeration value="Búlgaro (Bulgaria)"/>
          <xsd:enumeration value="Chino (Hong Kong, RAE)"/>
          <xsd:enumeration value="Chino (República Popular China)"/>
          <xsd:enumeration value="Chino (Taiwán)"/>
          <xsd:enumeration value="Croata (Croacia)"/>
          <xsd:enumeration value="Checo (República Checa)"/>
          <xsd:enumeration value="Danés (Dinamarca)"/>
          <xsd:enumeration value="Neerlandés (Países Bajos)"/>
          <xsd:enumeration value="Inglés"/>
          <xsd:enumeration value="Estonio (Estonia)"/>
          <xsd:enumeration value="Finés (Finlandia)"/>
          <xsd:enumeration value="Francés (Francia)"/>
          <xsd:enumeration value="Alemán (Alemania)"/>
          <xsd:enumeration value="Griego (Grecia)"/>
          <xsd:enumeration value="Hebreo (Israel)"/>
          <xsd:enumeration value="Hindi (India)"/>
          <xsd:enumeration value="Húngaro (Hungría)"/>
          <xsd:enumeration value="Indonesio (Indonesia)"/>
          <xsd:enumeration value="Italiano (Italia)"/>
          <xsd:enumeration value="Japonés (Japón)"/>
          <xsd:enumeration value="Coreano (Corea)"/>
          <xsd:enumeration value="Letón (Letonia)"/>
          <xsd:enumeration value="Lituano (Lituania)"/>
          <xsd:enumeration value="Malayo (Malasia)"/>
          <xsd:enumeration value="Noruego (Bokmal) (Noruega)"/>
          <xsd:enumeration value="Polaco (Polonia)"/>
          <xsd:enumeration value="Portugués (Brasil)"/>
          <xsd:enumeration value="Portugués (Portugal)"/>
          <xsd:enumeration value="Rumano (Rumania)"/>
          <xsd:enumeration value="Ruso (Rusia)"/>
          <xsd:enumeration value="Serbio (latino) (Serbia)"/>
          <xsd:enumeration value="Eslovaco (Eslovaquia)"/>
          <xsd:enumeration value="Esloveno (Eslovenia)"/>
          <xsd:enumeration value="Español (España)"/>
          <xsd:enumeration value="Sueco (Suecia)"/>
          <xsd:enumeration value="Tailandés (Tailandia)"/>
          <xsd:enumeration value="Turco (Turquía)"/>
          <xsd:enumeration value="Ucraniano (Ucrania)"/>
          <xsd:enumeration value="Urdu (República Islámica de Pakistán)"/>
          <xsd:enumeration value="Vietnamita (Vietnam)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565643-c00f-44ce-b5d1-532a85e4382c" elementFormDefault="qualified">
    <xsd:import namespace="http://schemas.microsoft.com/office/2006/documentManagement/types"/>
    <xsd:import namespace="http://schemas.microsoft.com/office/infopath/2007/PartnerControls"/>
    <xsd:element name="Numero" ma:index="1" ma:displayName="Número" ma:description="Consecutivo o identificador único de documento que la dependencia crea al momento de publicar la información." ma:internalName="Numero">
      <xsd:simpleType>
        <xsd:restriction base="dms:Text">
          <xsd:maxLength value="255"/>
        </xsd:restriction>
      </xsd:simpleType>
    </xsd:element>
    <xsd:element name="Fecha_x0020_de_x0020_Publicacion" ma:index="2" ma:displayName="Fecha de Publicación" ma:description="Corresponde a la fecha que se publica el documento dentro de portal web." ma:format="DateOnly" ma:internalName="Fecha_x0020_de_x0020_Publicacion">
      <xsd:simpleType>
        <xsd:restriction base="dms:DateTime"/>
      </xsd:simpleType>
    </xsd:element>
    <xsd:element name="Mes_Plantilla" ma:index="3" ma:displayName="Mes creación documento" ma:description="Corresponde al mes de publicación del documento. Este dato ayudará a filtrar el documento al usuario final del portal web." ma:format="Dropdown" ma:internalName="Mes_Plantilla">
      <xsd:simpleType>
        <xsd:restriction base="dms:Choice">
          <xsd:enumeration value="enero"/>
          <xsd:enumeration value="febrero"/>
          <xsd:enumeration value="marzo"/>
          <xsd:enumeration value="abril"/>
          <xsd:enumeration value="mayo"/>
          <xsd:enumeration value="junio"/>
          <xsd:enumeration value="julio"/>
          <xsd:enumeration value="agosto"/>
          <xsd:enumeration value="septiembre"/>
          <xsd:enumeration value="octubre"/>
          <xsd:enumeration value="noviembre"/>
          <xsd:enumeration value="diciembre"/>
        </xsd:restriction>
      </xsd:simpleType>
    </xsd:element>
    <xsd:element name="Ano_Plantilla" ma:index="4" ma:displayName="Año creación documento" ma:description="Corresponde al año de publicación del documento. Este dato ayudará a filtrar el documento al usuario final del portal web." ma:internalName="Ano_Plantilla">
      <xsd:simpleType>
        <xsd:restriction base="dms:Text">
          <xsd:maxLength value="5"/>
        </xsd:restriction>
      </xsd:simpleType>
    </xsd:element>
    <xsd:element name="Fecha_de_Caducidad" ma:index="5" nillable="true" ma:displayName="Fecha de Caducidad" ma:format="DateOnly" ma:internalName="Fecha_de_Caducidad" ma:readOnly="false">
      <xsd:simpleType>
        <xsd:restriction base="dms:DateTime"/>
      </xsd:simpleType>
    </xsd:element>
    <xsd:element name="Descripcion" ma:index="7" ma:displayName="Descripción" ma:description="Defina brevemente de qué se trata la información. máximo 200 caracteres." ma:internalName="Descripcion">
      <xsd:simpleType>
        <xsd:restriction base="dms:Note">
          <xsd:maxLength value="255"/>
        </xsd:restriction>
      </xsd:simpleType>
    </xsd:element>
    <xsd:element name="Tipo_de_Norma" ma:index="8" nillable="true" ma:displayName="Tipo de Norma" ma:description="Seleccione una categoría (Campo solo aplica si el documento se refiere a una Normatividad. De lo contrario seleccione la palabra no aplica)." ma:format="Dropdown" ma:internalName="Tipo_de_Norma">
      <xsd:simpleType>
        <xsd:restriction base="dms:Choice">
          <xsd:enumeration value="Boletín Jurídico"/>
          <xsd:enumeration value="Cartas Circulares"/>
          <xsd:enumeration value="Circular Única"/>
          <xsd:enumeration value="Circulares Conjuntas"/>
          <xsd:enumeration value="Circulares Externas"/>
          <xsd:enumeration value="Conceptos"/>
          <xsd:enumeration value="Constitución Política"/>
          <xsd:enumeration value="Decretos"/>
          <xsd:enumeration value="Leyes"/>
          <xsd:enumeration value="Resoluciones"/>
          <xsd:enumeration value="No aplica"/>
        </xsd:restriction>
      </xsd:simpleType>
    </xsd:element>
    <xsd:element name="Area_Plantilla" ma:index="9" nillable="true" ma:displayName="Área" ma:internalName="Area_Plantilla">
      <xsd:simpleType>
        <xsd:restriction base="dms:Text">
          <xsd:maxLength value="250"/>
        </xsd:restriction>
      </xsd:simpleType>
    </xsd:element>
    <xsd:element name="Palabras_Claves" ma:index="10" nillable="true" ma:displayName="Temática - Palabras clave" ma:internalName="Palabras_Claves">
      <xsd:simpleType>
        <xsd:restriction base="dms:Text">
          <xsd:maxLength value="250"/>
        </xsd:restriction>
      </xsd:simpleType>
    </xsd:element>
    <xsd:element name="Tipo_de_vigilado" ma:index="11" nillable="true" ma:displayName="Tipo de vigilado" ma:format="Dropdown" ma:internalName="Tipo_de_vigilado" ma:readOnly="false">
      <xsd:simpleType>
        <xsd:restriction base="dms:Choice">
          <xsd:enumeration value="ADMINISTRADORA DEL MONOPOLIO RENTÍSTICO DE LOS JUEGOS DE SUERTE Y AZAR"/>
          <xsd:enumeration value="ADMINISTRATIVA PARA ADMINISTRAR E INTERVENCIÓN TÉCNICA ADMINISTRATIVA"/>
          <xsd:enumeration value="ADMINISTRATIVA PARA LIQUIDAR Y LIQUIDACIÓN VOLUNTARIA"/>
          <xsd:enumeration value="CAJAS DE COMPENSACIÓN FAMILIAR NO ARS"/>
          <xsd:enumeration value="COMPAÑIAS DE SEGUROS AUTORIZADAS OPERAR SOAT"/>
          <xsd:enumeration value="CONSORCIO SAYP 2011 / FONDO DE SOLIDARIDAD Y GARANTÍA (FOSYGA)"/>
          <xsd:enumeration value="EMPRESAS DE MEDICINA PREPAGADA"/>
          <xsd:enumeration value="ENTIDADES ADAPTADAS AL SISTEMA"/>
          <xsd:enumeration value="ENTIDADES CONCEDENTES"/>
          <xsd:enumeration value="ENTIDADES PROMOTORAS DE SALUD DEL REGIMEN CONTRIBUTIVO"/>
          <xsd:enumeration value="ENTIDADES PROMOTORAS DE SALUD DEL REGÍMEN SUBSIDIADO"/>
          <xsd:enumeration value="FONDO CUENTA IMPUESTO AL CONSUMO DE PRODUCTOS EXTRANJEROS"/>
          <xsd:enumeration value="GOBERNACIONES"/>
          <xsd:enumeration value="INDUSTRIA MILITAR"/>
          <xsd:enumeration value="IPS NATURALEZA PRIVADA"/>
          <xsd:enumeration value="IPS NATURALEZA PÚBLICA (ESE)"/>
          <xsd:enumeration value="JUEGOS DE SUERTE Y AZAR DISTINTOS A LOTERIA Y CHANCE"/>
          <xsd:enumeration value="LICORES ENTIDADES PUBLICAS"/>
          <xsd:enumeration value="OPERADORES DE JUEGO APUESTAS PERMANENTES CHANCE"/>
          <xsd:enumeration value="OPERADORES DE JUEGO LOTERIA TRADICIONAL"/>
          <xsd:enumeration value="PRODUCTORES DE CERVEZAS Y SIFONES"/>
          <xsd:enumeration value="PRODUCTORES DE CIGARRILLO Y TABACO"/>
          <xsd:enumeration value="PRODUCTORES DE LICORES VINOS APERITIVOS Y SIMILARES"/>
          <xsd:enumeration value="REGÍMENES DE EXCEPCIÓN Y ESPECIALES"/>
          <xsd:enumeration value="SECRETARIAS DE HACIENDA DEPARTAMENTAL"/>
          <xsd:enumeration value="SECRETARIAS DE SALUD DEPARTAMENTALES"/>
          <xsd:enumeration value="SECRETARIAS DE SALUD MUNICIPAL"/>
          <xsd:enumeration value="SERVICIO DE AMBULANCIA PREPAGADA"/>
        </xsd:restriction>
      </xsd:simpleType>
    </xsd:element>
    <xsd:element name="Estado_Plantilla" ma:index="12" ma:displayName="Estado" ma:description="Corresponde a los planes y programas que se encuentra en vigencia (Si no aplica, seleccione la palabra no aplica dentro de la lista)." ma:format="Dropdown" ma:internalName="Estado_Plantilla">
      <xsd:simpleType>
        <xsd:restriction base="dms:Choice">
          <xsd:enumeration value="En ejecución"/>
          <xsd:enumeration value="En estudio"/>
          <xsd:enumeration value="Obsolesencia"/>
          <xsd:enumeration value="No Aplica"/>
        </xsd:restriction>
      </xsd:simpleType>
    </xsd:element>
    <xsd:element name="Categoria_x0020_Plantilla" ma:index="13" nillable="true" ma:displayName="Categoría" ma:internalName="Categoria_x0020_Plantilla">
      <xsd:simpleType>
        <xsd:restriction base="dms:Text">
          <xsd:maxLength value="250"/>
        </xsd:restriction>
      </xsd:simpleType>
    </xsd:element>
    <xsd:element name="Codigo_serie" ma:index="14" nillable="true" ma:displayName="Código de Serie" ma:internalName="Codigo_serie">
      <xsd:simpleType>
        <xsd:restriction base="dms:Text">
          <xsd:maxLength value="250"/>
        </xsd:restriction>
      </xsd:simpleType>
    </xsd:element>
    <xsd:element name="Subserie" ma:index="15" nillable="true" ma:displayName="SubSerie." ma:description="Este dato corresponde a la clasificación documental de cada documento." ma:internalName="Subserie">
      <xsd:simpleType>
        <xsd:restriction base="dms:Text">
          <xsd:maxLength value="250"/>
        </xsd:restriction>
      </xsd:simpleType>
    </xsd:element>
    <xsd:element name="Codigo_Subserie" ma:index="16" nillable="true" ma:displayName="Código de Subserie." ma:internalName="Codigo_Subserie">
      <xsd:simpleType>
        <xsd:restriction base="dms:Text">
          <xsd:maxLength value="250"/>
        </xsd:restriction>
      </xsd:simpleType>
    </xsd:element>
    <xsd:element name="Fecha_de_Generacion_Informacion" ma:index="17" nillable="true" ma:displayName="Fecha de generación información" ma:description="Identifique la fecha cuando se creó la información. Esta fecha no puede ser igual a la fecha de publicación." ma:format="DateOnly" ma:internalName="Fecha_de_Generacion_Informacion">
      <xsd:simpleType>
        <xsd:restriction base="dms:DateTime"/>
      </xsd:simpleType>
    </xsd:element>
    <xsd:element name="Medio_de_conservacion_y_x002f_o_soporte" ma:index="18" nillable="true" ma:displayName="Medio de conservación y/o soporte" ma:description="Defina si el documento es: &#10;o Documento físico, documentos se encuentra impreso.                &#10;o Documento electrónico, documento que se encuentra creado y publicado en formato PDF con OCR.&#10;o Documento digital, documento escaneado del documento físico, sin OCR.&#10;" ma:format="Dropdown" ma:internalName="Medio_de_conservacion_y_x002F_o_soporte">
      <xsd:simpleType>
        <xsd:restriction base="dms:Choice">
          <xsd:enumeration value="Documento físico"/>
          <xsd:enumeration value="Documento electrónico"/>
          <xsd:enumeration value="Documento Digital"/>
        </xsd:restriction>
      </xsd:simpleType>
    </xsd:element>
    <xsd:element name="Informacion_publicada_o_disponible" ma:index="20" nillable="true" ma:displayName="Información publicada y/o disponible" ma:description="Indica el lugar donde se encuentra publicado o puede ser consultado el documento. Digite el URL o la sección donde publicará el documento Ej. Superintendencia/políticas, Planes y Programas/plan anual de gestión." ma:internalName="Informacion_publicada_o_disponible">
      <xsd:simpleType>
        <xsd:restriction base="dms:Text">
          <xsd:maxLength value="250"/>
        </xsd:restriction>
      </xsd:simpleType>
    </xsd:element>
    <xsd:element name="Frecuencia_de_actualizacion" ma:index="21" nillable="true" ma:displayName="Frecuencia de actualización" ma:description="Identifica la periodicidad o el segmento de tiempo con la que actualiza la información, de acuerdo a su naturaleza y a la normativa aplicable." ma:format="Dropdown" ma:internalName="Frecuencia_de_actualizacion">
      <xsd:simpleType>
        <xsd:restriction base="dms:Choice">
          <xsd:enumeration value="Cada minuto"/>
          <xsd:enumeration value="Cada hora"/>
          <xsd:enumeration value="Medio Día"/>
          <xsd:enumeration value="Diaria"/>
          <xsd:enumeration value="Semanal"/>
          <xsd:enumeration value="Mensual"/>
          <xsd:enumeration value="Bimestral"/>
          <xsd:enumeration value="Trimestral"/>
          <xsd:enumeration value="Cuatrimestral"/>
          <xsd:enumeration value="Semestral"/>
          <xsd:enumeration value="Anual"/>
          <xsd:enumeration value="Histórica"/>
          <xsd:enumeration value="Por demanda"/>
        </xsd:restriction>
      </xsd:simpleType>
    </xsd:element>
    <xsd:element name="Nombre_del_responsable_Produccion" ma:index="22" nillable="true" ma:displayName="Nombre del responsable de producción." ma:description="Corresponde al nombre de la dependencia encargada de la Producción de la información para efectos de permitir su correcta elaboración." ma:internalName="Nombre_del_responsable_Produccion">
      <xsd:simpleType>
        <xsd:restriction base="dms:Text">
          <xsd:maxLength value="250"/>
        </xsd:restriction>
      </xsd:simpleType>
    </xsd:element>
    <xsd:element name="Codigo_dependencia2" ma:index="23" nillable="true" ma:displayName="Código de dependencia" ma:internalName="Codigo_dependencia2" ma:readOnly="false">
      <xsd:simpleType>
        <xsd:restriction base="dms:Text">
          <xsd:maxLength value="250"/>
        </xsd:restriction>
      </xsd:simpleType>
    </xsd:element>
    <xsd:element name="Codigo_Area" ma:index="24" nillable="true" ma:displayName="Código de área" ma:internalName="Codigo_Area">
      <xsd:simpleType>
        <xsd:restriction base="dms:Text">
          <xsd:maxLength value="250"/>
        </xsd:restriction>
      </xsd:simpleType>
    </xsd:element>
    <xsd:element name="_Creditos" ma:index="25" nillable="true" ma:displayName="Créditos" ma:hidden="true" ma:internalName="_Creditos" ma:readOnly="false">
      <xsd:simpleType>
        <xsd:restriction base="dms:Text">
          <xsd:maxLength value="255"/>
        </xsd:restriction>
      </xsd:simpleType>
    </xsd:element>
    <xsd:element name="Descripcion_Meta" ma:index="27" nillable="true" ma:displayName="Descripción Meta" ma:hidden="true" ma:internalName="Descripcion_Meta" ma:readOnly="false">
      <xsd:simpleType>
        <xsd:restriction base="dms:Text">
          <xsd:maxLength value="250"/>
        </xsd:restriction>
      </xsd:simpleType>
    </xsd:element>
    <xsd:element name="Imagen" ma:index="28" nillable="true" ma:displayName="Imagen" ma:hidden="true" ma:internalName="Imagen" ma:readOnly="false">
      <xsd:simpleType>
        <xsd:restriction base="dms:Unknown"/>
      </xsd:simpleType>
    </xsd:element>
    <xsd:element name="_dlc_DocIdPersistId" ma:index="29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_dlc_DocIdUrl" ma:index="30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" ma:index="33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Nombre_del_archivo_con_extension" ma:index="40" nillable="true" ma:displayName="Nombre del archivo con extensión" ma:hidden="true" ma:internalName="Nombre_del_archivo_con_extension" ma:readOnly="false">
      <xsd:simpleType>
        <xsd:restriction base="dms:Text">
          <xsd:maxLength value="250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Format" ma:index="19" nillable="true" ma:displayName="Formato" ma:description="Identifica la forma, tamaño o modo en la que se presenta la información o se permite su visualización o consulta, tales como: hoja de cálculo, imagen, audio, video, documento de texto, etc." ma:format="Dropdown" ma:internalName="_Format">
      <xsd:simpleType>
        <xsd:restriction base="dms:Choice">
          <xsd:enumeration value="Hoja de calculo"/>
          <xsd:enumeration value="Documento de texto"/>
          <xsd:enumeration value="Audio"/>
          <xsd:enumeration value="Video"/>
          <xsd:enumeration value="Imagen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59cac2-4a0b-49e5-b878-56577be82993" elementFormDefault="qualified">
    <xsd:import namespace="http://schemas.microsoft.com/office/2006/documentManagement/types"/>
    <xsd:import namespace="http://schemas.microsoft.com/office/infopath/2007/PartnerControls"/>
    <xsd:element name="TaxCatchAllLabel" ma:index="34" nillable="true" ma:displayName="Columna global de taxonomía1" ma:hidden="true" ma:list="{4caf248d-176a-488d-8fa6-5925cba819df}" ma:internalName="TaxCatchAllLabel" ma:readOnly="true" ma:showField="CatchAllDataLabel" ma:web="b6565643-c00f-44ce-b5d1-532a85e438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35" nillable="true" ma:displayName="Columna global de taxonomía" ma:hidden="true" ma:list="{4caf248d-176a-488d-8fa6-5925cba819df}" ma:internalName="TaxCatchAll" ma:showField="CatchAllData" ma:web="b6565643-c00f-44ce-b5d1-532a85e438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8" ma:displayName="Tipo de contenido"/>
        <xsd:element ref="dc:title" minOccurs="0" maxOccurs="1" ma:index="6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AA78BB0-811A-48D5-8486-D9FEA9026623}"/>
</file>

<file path=customXml/itemProps2.xml><?xml version="1.0" encoding="utf-8"?>
<ds:datastoreItem xmlns:ds="http://schemas.openxmlformats.org/officeDocument/2006/customXml" ds:itemID="{73D497E7-D565-4506-9C7A-6F71906612D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772637E-0E7E-4379-8909-70C771920A29}">
  <ds:schemaRefs>
    <ds:schemaRef ds:uri="http://schemas.microsoft.com/office/infopath/2007/PartnerControls"/>
    <ds:schemaRef ds:uri="http://schemas.microsoft.com/office/2006/metadata/properties"/>
    <ds:schemaRef ds:uri="b6565643-c00f-44ce-b5d1-532a85e4382c"/>
    <ds:schemaRef ds:uri="http://purl.org/dc/terms/"/>
    <ds:schemaRef ds:uri="http://purl.org/dc/elements/1.1/"/>
    <ds:schemaRef ds:uri="http://schemas.microsoft.com/office/2006/documentManagement/types"/>
    <ds:schemaRef ds:uri="fc59cac2-4a0b-49e5-b878-56577be82993"/>
    <ds:schemaRef ds:uri="http://schemas.microsoft.com/sharepoint/v3"/>
    <ds:schemaRef ds:uri="http://www.w3.org/XML/1998/namespace"/>
    <ds:schemaRef ds:uri="http://schemas.openxmlformats.org/package/2006/metadata/core-properties"/>
    <ds:schemaRef ds:uri="http://schemas.microsoft.com/sharepoint/v3/fields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3CA1D388-DF91-4182-A69A-A53F46A5EF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6565643-c00f-44ce-b5d1-532a85e4382c"/>
    <ds:schemaRef ds:uri="http://schemas.microsoft.com/sharepoint/v3/fields"/>
    <ds:schemaRef ds:uri="fc59cac2-4a0b-49e5-b878-56577be829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DILIGENCIADO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TECNICO CIRCULAR EXTERNA 000011 DE 2020</dc:title>
  <dc:subject/>
  <dc:creator>DMC</dc:creator>
  <cp:keywords/>
  <dc:description/>
  <cp:lastModifiedBy>Daniel Angel Marin</cp:lastModifiedBy>
  <cp:revision/>
  <dcterms:created xsi:type="dcterms:W3CDTF">2020-05-12T22:12:59Z</dcterms:created>
  <dcterms:modified xsi:type="dcterms:W3CDTF">2021-01-24T14:49:52Z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0x01010044661BA7126AEE42BFB3A48AC07FA5B2</vt:lpwstr>
  </property>
  <property fmtid="{D5CDD505-2E9C-101B-9397-08002B2CF9AE}" pid="3" name="_dlc_DocIdItemGuid">
    <vt:lpwstr>3b58e57b-dc40-48bc-80aa-44a656b932ed</vt:lpwstr>
  </property>
</Properties>
</file>